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zskaterina-my.sharepoint.com/personal/meissnerova_zskaterina_cz/Documents/Plocha/"/>
    </mc:Choice>
  </mc:AlternateContent>
  <xr:revisionPtr revIDLastSave="319" documentId="8_{991CB0FF-4C6B-4504-BA2F-D97056787F6A}" xr6:coauthVersionLast="47" xr6:coauthVersionMax="47" xr10:uidLastSave="{7849B6CA-39E1-4408-A72E-EE270B16D71E}"/>
  <bookViews>
    <workbookView xWindow="-108" yWindow="-108" windowWidth="23256" windowHeight="12576" tabRatio="280" xr2:uid="{00000000-000D-0000-FFFF-FFFF00000000}"/>
  </bookViews>
  <sheets>
    <sheet name="1. třída" sheetId="1" r:id="rId1"/>
    <sheet name="2. třída" sheetId="2" r:id="rId2"/>
    <sheet name="3. třída" sheetId="3" r:id="rId3"/>
    <sheet name="4. třída" sheetId="4" r:id="rId4"/>
    <sheet name="5. třída" sheetId="5" r:id="rId5"/>
    <sheet name="6. třída" sheetId="6" r:id="rId6"/>
    <sheet name="7. třída" sheetId="7" r:id="rId7"/>
    <sheet name="8. třída" sheetId="8" r:id="rId8"/>
    <sheet name="9. třída" sheetId="9" r:id="rId9"/>
    <sheet name="MŠ" sheetId="10" r:id="rId10"/>
    <sheet name="ostatní" sheetId="11" r:id="rId11"/>
    <sheet name="Výsledky" sheetId="12" r:id="rId12"/>
    <sheet name="List2" sheetId="14" r:id="rId1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0" l="1"/>
  <c r="B37" i="10"/>
  <c r="B14" i="9"/>
  <c r="B18" i="8"/>
  <c r="B16" i="7"/>
  <c r="B21" i="6"/>
  <c r="B12" i="5"/>
  <c r="B20" i="4"/>
  <c r="C16" i="3"/>
  <c r="B16" i="3"/>
  <c r="C17" i="2"/>
  <c r="C17" i="1"/>
  <c r="B17" i="2"/>
</calcChain>
</file>

<file path=xl/sharedStrings.xml><?xml version="1.0" encoding="utf-8"?>
<sst xmlns="http://schemas.openxmlformats.org/spreadsheetml/2006/main" count="264" uniqueCount="167">
  <si>
    <t>1. třída</t>
  </si>
  <si>
    <t>Příjmení</t>
  </si>
  <si>
    <t>papír(kg)</t>
  </si>
  <si>
    <t>víčka(kg)</t>
  </si>
  <si>
    <t>pořadí</t>
  </si>
  <si>
    <t>Balážová Valerie</t>
  </si>
  <si>
    <t>Branke Luboš</t>
  </si>
  <si>
    <t>Hlaváč Šimon</t>
  </si>
  <si>
    <t>Hotový Daniel</t>
  </si>
  <si>
    <t>Kondrová Anna</t>
  </si>
  <si>
    <t>Lukáč Karel</t>
  </si>
  <si>
    <t>Nistor Denis Samuel</t>
  </si>
  <si>
    <t>Peter Miroslav</t>
  </si>
  <si>
    <t>Sedláček David</t>
  </si>
  <si>
    <t>Štěpánková Marie</t>
  </si>
  <si>
    <t>Uxová Ella</t>
  </si>
  <si>
    <t>Vagašiová Markéta</t>
  </si>
  <si>
    <t>tř. uč. Zdeňková P.</t>
  </si>
  <si>
    <t>celkem</t>
  </si>
  <si>
    <t>2.třída</t>
  </si>
  <si>
    <t>Husáková Natálie</t>
  </si>
  <si>
    <t>Demeterová Julie</t>
  </si>
  <si>
    <t>Bledá Vlasta</t>
  </si>
  <si>
    <t>Tarantová Anička</t>
  </si>
  <si>
    <t>Horvátová Karolína</t>
  </si>
  <si>
    <t>Nedvědová Veronika</t>
  </si>
  <si>
    <t>3.třída</t>
  </si>
  <si>
    <t>Brandnerová Barbora</t>
  </si>
  <si>
    <t>Dittrich Jakub</t>
  </si>
  <si>
    <t>Ferková Nikola</t>
  </si>
  <si>
    <t>Fila Daniel</t>
  </si>
  <si>
    <t>Gröger Matyáš</t>
  </si>
  <si>
    <t>Chod Adam</t>
  </si>
  <si>
    <t>Klouda Štěpán</t>
  </si>
  <si>
    <t>Lahovská Lucie</t>
  </si>
  <si>
    <t>Mikač Jakub</t>
  </si>
  <si>
    <t>Račkovič Jakub</t>
  </si>
  <si>
    <t>Trnka Štěpán</t>
  </si>
  <si>
    <t>Uxová Laura</t>
  </si>
  <si>
    <t>Vagašiová Eliška</t>
  </si>
  <si>
    <t>tř. uč. Šebková M.</t>
  </si>
  <si>
    <t>4.třída</t>
  </si>
  <si>
    <t>Arutjunová Kateřina</t>
  </si>
  <si>
    <t>Berousková Eva</t>
  </si>
  <si>
    <t>Bílý Jan</t>
  </si>
  <si>
    <t>Bílý Denis</t>
  </si>
  <si>
    <t>Nguyen Karel</t>
  </si>
  <si>
    <t>Lukáš Filip</t>
  </si>
  <si>
    <t>Slavík Matěj</t>
  </si>
  <si>
    <t>5.třída</t>
  </si>
  <si>
    <t>Arutjunová Zuzana</t>
  </si>
  <si>
    <t>Baňka Radek</t>
  </si>
  <si>
    <t>Filová Michaela</t>
  </si>
  <si>
    <t>Chod Jiří</t>
  </si>
  <si>
    <t>Kádnerová Anna</t>
  </si>
  <si>
    <t>Krejčí Lukáš</t>
  </si>
  <si>
    <t>Lahovská Aneta</t>
  </si>
  <si>
    <t>Lochovská Eliška</t>
  </si>
  <si>
    <t>Švanda Miroslav</t>
  </si>
  <si>
    <t>Vagašiová Noemi</t>
  </si>
  <si>
    <t>Vigová Stela</t>
  </si>
  <si>
    <t>Rakašová Drahomíra</t>
  </si>
  <si>
    <t>Štefančíková Sára</t>
  </si>
  <si>
    <t>tř. uč. Meissnerová Z.</t>
  </si>
  <si>
    <t>6.třída</t>
  </si>
  <si>
    <t>Primas Luděk</t>
  </si>
  <si>
    <t>Pešek Alexander</t>
  </si>
  <si>
    <t>Ingvortová Anna</t>
  </si>
  <si>
    <t>Klouda Radek</t>
  </si>
  <si>
    <t>Kucharzcyková Karolína</t>
  </si>
  <si>
    <t>Pastyříková Natálie</t>
  </si>
  <si>
    <t>Schmiederová Anna</t>
  </si>
  <si>
    <t>Šebková Ella</t>
  </si>
  <si>
    <t>Arutjunová Barbora</t>
  </si>
  <si>
    <t>tř. uč. Hájková L.</t>
  </si>
  <si>
    <t>7.třída</t>
  </si>
  <si>
    <t>Duna Lukáš</t>
  </si>
  <si>
    <t>Džula Matyáš</t>
  </si>
  <si>
    <t>Gröger Vilém</t>
  </si>
  <si>
    <t>Hlinka Tomáš</t>
  </si>
  <si>
    <t>Meissnerová M.</t>
  </si>
  <si>
    <t>Michálková Sára</t>
  </si>
  <si>
    <t>Nedvědová Tereza</t>
  </si>
  <si>
    <t>Matoušek Lukáš</t>
  </si>
  <si>
    <t>Primasová Eliška</t>
  </si>
  <si>
    <t>Rosenbaumová N.</t>
  </si>
  <si>
    <t>Řehořová Petra</t>
  </si>
  <si>
    <t>Říha Daniel</t>
  </si>
  <si>
    <t>Šutka Jan</t>
  </si>
  <si>
    <t>tř. uč. Borejová S.</t>
  </si>
  <si>
    <t>8.třída</t>
  </si>
  <si>
    <t>příjmení</t>
  </si>
  <si>
    <t>Berousková Barbora</t>
  </si>
  <si>
    <t>Brandner Matěj</t>
  </si>
  <si>
    <t>Filová Jana</t>
  </si>
  <si>
    <t>Grünfeld Jan</t>
  </si>
  <si>
    <t>Hrubý Jakub</t>
  </si>
  <si>
    <t>Ingvort Jakub</t>
  </si>
  <si>
    <t>Klárman Jaroslav</t>
  </si>
  <si>
    <t>Špaková Eva</t>
  </si>
  <si>
    <t>Vaněk Adam</t>
  </si>
  <si>
    <t>tř. uč. Morávková M.</t>
  </si>
  <si>
    <t>9.třída</t>
  </si>
  <si>
    <t>tř. uč. Franc D.</t>
  </si>
  <si>
    <t>MŠ</t>
  </si>
  <si>
    <t>Alferi Nina</t>
  </si>
  <si>
    <t>Čapík Bartoloměj</t>
  </si>
  <si>
    <t>Čapík Kryštof</t>
  </si>
  <si>
    <t>Čermáková Adéla</t>
  </si>
  <si>
    <t>Dušík Jakub</t>
  </si>
  <si>
    <t>Erlitz Pavel</t>
  </si>
  <si>
    <t>Gröger Tobiáš</t>
  </si>
  <si>
    <t>Havlíček Pavel</t>
  </si>
  <si>
    <t>Havlíčková Pavla</t>
  </si>
  <si>
    <t>Horn Šimon</t>
  </si>
  <si>
    <t>Chod Jakub</t>
  </si>
  <si>
    <t>Klouček Tomáš</t>
  </si>
  <si>
    <t>Kondr Bořek</t>
  </si>
  <si>
    <t>Kopecká Eliška</t>
  </si>
  <si>
    <t>Lochovská Anežka</t>
  </si>
  <si>
    <t>Pešek Filip</t>
  </si>
  <si>
    <t>Šebek Tomáš</t>
  </si>
  <si>
    <t>Šecová Ema</t>
  </si>
  <si>
    <t>Šolc Jakub</t>
  </si>
  <si>
    <t>Štefančík Stanislav</t>
  </si>
  <si>
    <t>Štěpánková Ludmila</t>
  </si>
  <si>
    <t>Tarant Jakub</t>
  </si>
  <si>
    <t>Viedemann Adam</t>
  </si>
  <si>
    <t>Dušík J.</t>
  </si>
  <si>
    <t>Eseme Onassie Mbai</t>
  </si>
  <si>
    <t>tř. uč. Allertová D.</t>
  </si>
  <si>
    <t>Lifka Jakub</t>
  </si>
  <si>
    <t>Nistorová Ráchel</t>
  </si>
  <si>
    <t>Píbl Michal</t>
  </si>
  <si>
    <t>Havrdová Amálie</t>
  </si>
  <si>
    <t>Hotová Anežka</t>
  </si>
  <si>
    <t>Joza Vít</t>
  </si>
  <si>
    <t>Kondrová Stela</t>
  </si>
  <si>
    <t>Kopecký Mikuláš</t>
  </si>
  <si>
    <t>Novák Michal</t>
  </si>
  <si>
    <t>Novotná Amálie</t>
  </si>
  <si>
    <t>Pluhař Jonatán</t>
  </si>
  <si>
    <t>Grogerová Nela</t>
  </si>
  <si>
    <t>Hodek František</t>
  </si>
  <si>
    <t>Kopecký Vít</t>
  </si>
  <si>
    <t>Nistorová Patricie</t>
  </si>
  <si>
    <t>Horvátová N.</t>
  </si>
  <si>
    <t>Branke Štěpán</t>
  </si>
  <si>
    <t>Šebek Dominik</t>
  </si>
  <si>
    <t>Eseme Damian Dickson</t>
  </si>
  <si>
    <t>Demeter Daniel</t>
  </si>
  <si>
    <t>Eseme Raymond</t>
  </si>
  <si>
    <t>Eseme Jesika</t>
  </si>
  <si>
    <t>tř. uč. Šamunová</t>
  </si>
  <si>
    <t>Píblová Alena</t>
  </si>
  <si>
    <t>Rutová Tereza</t>
  </si>
  <si>
    <t>Rutová Nela</t>
  </si>
  <si>
    <t>Wilson, Austin William</t>
  </si>
  <si>
    <t>Wilson, Owen Desmond</t>
  </si>
  <si>
    <t>1.</t>
  </si>
  <si>
    <t>2.</t>
  </si>
  <si>
    <t>3.</t>
  </si>
  <si>
    <t>2.-3.</t>
  </si>
  <si>
    <t>1.-2.</t>
  </si>
  <si>
    <t>Němcová Kateřina</t>
  </si>
  <si>
    <t>1. -2.</t>
  </si>
  <si>
    <r>
      <rPr>
        <sz val="11"/>
        <color rgb="FFFF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</si>
</sst>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u/>
      <sz val="10"/>
      <color rgb="FF0000FF"/>
      <name val="Arial"/>
      <family val="2"/>
      <charset val="238"/>
    </font>
    <font>
      <b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FF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FF3333"/>
      <name val="Calibri"/>
      <family val="2"/>
      <charset val="238"/>
    </font>
    <font>
      <b/>
      <sz val="11"/>
      <color rgb="FFFF3333"/>
      <name val="Calibri"/>
      <family val="2"/>
      <charset val="238"/>
    </font>
    <font>
      <sz val="12"/>
      <color rgb="FFFF3333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4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color rgb="FFFF3333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CCFF"/>
      <name val="Calibri"/>
      <family val="2"/>
      <charset val="238"/>
    </font>
    <font>
      <b/>
      <sz val="11"/>
      <color rgb="FFB2B2B2"/>
      <name val="Calibri"/>
      <family val="2"/>
      <charset val="238"/>
    </font>
    <font>
      <b/>
      <sz val="11"/>
      <color theme="4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rgb="FFFF66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FF3333"/>
      <name val="Calibri"/>
      <family val="2"/>
      <charset val="238"/>
    </font>
    <font>
      <sz val="14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4"/>
      <color rgb="FFFFC000"/>
      <name val="Calibri"/>
      <family val="2"/>
      <charset val="238"/>
    </font>
    <font>
      <b/>
      <sz val="14"/>
      <color rgb="FFFFC000"/>
      <name val="Calibri"/>
      <family val="2"/>
      <charset val="238"/>
    </font>
    <font>
      <b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sz val="12"/>
      <color rgb="FFFF0000"/>
      <name val="Calibri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rgb="FF66FF99"/>
        <bgColor rgb="FFC5E0B4"/>
      </patternFill>
    </fill>
    <fill>
      <patternFill patternType="solid">
        <fgColor rgb="FFC5E0B4"/>
        <bgColor rgb="FFD0CECE"/>
      </patternFill>
    </fill>
    <fill>
      <patternFill patternType="solid">
        <fgColor rgb="FFADB9CA"/>
        <bgColor rgb="FFB2B2B2"/>
      </patternFill>
    </fill>
    <fill>
      <patternFill patternType="solid">
        <fgColor rgb="FFAFABAB"/>
        <bgColor rgb="FFB2B2B2"/>
      </patternFill>
    </fill>
    <fill>
      <patternFill patternType="solid">
        <fgColor rgb="FFFFFF99"/>
        <bgColor rgb="FFFFFF66"/>
      </patternFill>
    </fill>
    <fill>
      <patternFill patternType="solid">
        <fgColor rgb="FFCCFF00"/>
        <bgColor rgb="FFFFFF66"/>
      </patternFill>
    </fill>
    <fill>
      <patternFill patternType="solid">
        <fgColor rgb="FFFFFF66"/>
        <bgColor rgb="FFFFFF99"/>
      </patternFill>
    </fill>
    <fill>
      <patternFill patternType="solid">
        <fgColor rgb="FF9999FF"/>
        <bgColor rgb="FFADB9CA"/>
      </patternFill>
    </fill>
    <fill>
      <patternFill patternType="solid">
        <fgColor rgb="FFB4C7E7"/>
        <bgColor rgb="FFADB9CA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rgb="FFAFABAB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0.14999847407452621"/>
        <bgColor rgb="FFAFABA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ADB9CA"/>
      </patternFill>
    </fill>
    <fill>
      <patternFill patternType="solid">
        <fgColor theme="4" tint="0.79998168889431442"/>
        <bgColor rgb="FFB2B2B2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rgb="FFFF666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rgb="FFFF666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rgb="FFFF99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rgb="FFB2B2B2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5" tint="0.79998168889431442"/>
        <bgColor rgb="FFFF99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rgb="FFB2B2B2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AFABAB"/>
      </patternFill>
    </fill>
    <fill>
      <patternFill patternType="solid">
        <fgColor theme="9" tint="0.59999389629810485"/>
        <bgColor rgb="FFFF6600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59999389629810485"/>
        <bgColor rgb="FFD0CECE"/>
      </patternFill>
    </fill>
    <fill>
      <patternFill patternType="solid">
        <fgColor theme="5" tint="0.59999389629810485"/>
        <bgColor rgb="FFFF6600"/>
      </patternFill>
    </fill>
    <fill>
      <patternFill patternType="solid">
        <fgColor theme="5" tint="0.39997558519241921"/>
        <bgColor rgb="FFAFABAB"/>
      </patternFill>
    </fill>
    <fill>
      <patternFill patternType="solid">
        <fgColor theme="5" tint="0.39997558519241921"/>
        <bgColor rgb="FFFF6600"/>
      </patternFill>
    </fill>
    <fill>
      <patternFill patternType="solid">
        <fgColor rgb="FF00B050"/>
        <bgColor rgb="FFFF6600"/>
      </patternFill>
    </fill>
    <fill>
      <patternFill patternType="solid">
        <fgColor rgb="FF00B050"/>
        <bgColor rgb="FFAFABAB"/>
      </patternFill>
    </fill>
    <fill>
      <patternFill patternType="solid">
        <fgColor rgb="FF00B050"/>
        <bgColor rgb="FFFF9900"/>
      </patternFill>
    </fill>
    <fill>
      <patternFill patternType="solid">
        <fgColor rgb="FF00B050"/>
        <bgColor rgb="FFFF6666"/>
      </patternFill>
    </fill>
    <fill>
      <patternFill patternType="solid">
        <fgColor rgb="FF00B050"/>
        <bgColor rgb="FFD0CECE"/>
      </patternFill>
    </fill>
    <fill>
      <patternFill patternType="solid">
        <fgColor theme="0" tint="-0.34998626667073579"/>
        <bgColor rgb="FFFF6666"/>
      </patternFill>
    </fill>
    <fill>
      <patternFill patternType="solid">
        <fgColor theme="3" tint="0.59999389629810485"/>
        <bgColor rgb="FFFF666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81">
    <xf numFmtId="0" fontId="0" fillId="0" borderId="0" xfId="0"/>
    <xf numFmtId="0" fontId="0" fillId="0" borderId="0" xfId="0" applyFont="1"/>
    <xf numFmtId="0" fontId="0" fillId="0" borderId="0" xfId="0" applyFont="1" applyBorder="1"/>
    <xf numFmtId="0" fontId="22" fillId="3" borderId="2" xfId="0" applyFont="1" applyFill="1" applyBorder="1"/>
    <xf numFmtId="0" fontId="22" fillId="5" borderId="3" xfId="0" applyFont="1" applyFill="1" applyBorder="1"/>
    <xf numFmtId="0" fontId="22" fillId="4" borderId="4" xfId="0" applyFont="1" applyFill="1" applyBorder="1"/>
    <xf numFmtId="0" fontId="22" fillId="4" borderId="5" xfId="0" applyFont="1" applyFill="1" applyBorder="1"/>
    <xf numFmtId="0" fontId="22" fillId="3" borderId="6" xfId="0" applyFont="1" applyFill="1" applyBorder="1" applyAlignment="1">
      <alignment horizontal="left"/>
    </xf>
    <xf numFmtId="0" fontId="22" fillId="5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8" fillId="5" borderId="7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2" fillId="6" borderId="3" xfId="0" applyFont="1" applyFill="1" applyBorder="1"/>
    <xf numFmtId="0" fontId="22" fillId="7" borderId="4" xfId="0" applyFont="1" applyFill="1" applyBorder="1"/>
    <xf numFmtId="0" fontId="22" fillId="7" borderId="5" xfId="0" applyFont="1" applyFill="1" applyBorder="1"/>
    <xf numFmtId="0" fontId="22" fillId="3" borderId="10" xfId="0" applyFont="1" applyFill="1" applyBorder="1" applyAlignment="1">
      <alignment horizontal="left"/>
    </xf>
    <xf numFmtId="0" fontId="22" fillId="6" borderId="11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4" fillId="0" borderId="0" xfId="0" applyFont="1" applyBorder="1"/>
    <xf numFmtId="0" fontId="24" fillId="0" borderId="0" xfId="0" applyFont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0" fontId="0" fillId="0" borderId="17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22" fillId="3" borderId="21" xfId="0" applyFont="1" applyFill="1" applyBorder="1"/>
    <xf numFmtId="0" fontId="22" fillId="4" borderId="21" xfId="0" applyFont="1" applyFill="1" applyBorder="1"/>
    <xf numFmtId="0" fontId="22" fillId="5" borderId="21" xfId="0" applyFont="1" applyFill="1" applyBorder="1"/>
    <xf numFmtId="0" fontId="22" fillId="4" borderId="21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28" fillId="4" borderId="21" xfId="0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/>
    </xf>
    <xf numFmtId="0" fontId="29" fillId="4" borderId="21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left"/>
    </xf>
    <xf numFmtId="0" fontId="16" fillId="3" borderId="21" xfId="0" applyFont="1" applyFill="1" applyBorder="1" applyAlignment="1"/>
    <xf numFmtId="0" fontId="19" fillId="3" borderId="21" xfId="1" applyFont="1" applyFill="1" applyBorder="1" applyAlignment="1" applyProtection="1"/>
    <xf numFmtId="0" fontId="22" fillId="3" borderId="21" xfId="0" applyFont="1" applyFill="1" applyBorder="1" applyAlignment="1">
      <alignment horizontal="left"/>
    </xf>
    <xf numFmtId="0" fontId="23" fillId="3" borderId="21" xfId="0" applyFont="1" applyFill="1" applyBorder="1" applyAlignment="1"/>
    <xf numFmtId="0" fontId="27" fillId="3" borderId="21" xfId="1" applyFont="1" applyFill="1" applyBorder="1" applyAlignment="1" applyProtection="1"/>
    <xf numFmtId="0" fontId="25" fillId="5" borderId="21" xfId="0" applyFont="1" applyFill="1" applyBorder="1" applyAlignment="1">
      <alignment horizontal="center"/>
    </xf>
    <xf numFmtId="0" fontId="15" fillId="3" borderId="21" xfId="0" applyFont="1" applyFill="1" applyBorder="1" applyAlignment="1">
      <alignment vertical="center"/>
    </xf>
    <xf numFmtId="0" fontId="0" fillId="0" borderId="21" xfId="0" applyFont="1" applyBorder="1"/>
    <xf numFmtId="0" fontId="0" fillId="0" borderId="22" xfId="0" applyBorder="1"/>
    <xf numFmtId="0" fontId="0" fillId="25" borderId="21" xfId="0" applyFont="1" applyFill="1" applyBorder="1"/>
    <xf numFmtId="0" fontId="0" fillId="28" borderId="21" xfId="0" applyFont="1" applyFill="1" applyBorder="1"/>
    <xf numFmtId="0" fontId="22" fillId="23" borderId="21" xfId="0" applyFont="1" applyFill="1" applyBorder="1"/>
    <xf numFmtId="0" fontId="22" fillId="26" borderId="21" xfId="0" applyFont="1" applyFill="1" applyBorder="1"/>
    <xf numFmtId="0" fontId="22" fillId="23" borderId="21" xfId="0" applyFont="1" applyFill="1" applyBorder="1" applyAlignment="1">
      <alignment horizontal="center"/>
    </xf>
    <xf numFmtId="0" fontId="22" fillId="26" borderId="21" xfId="0" applyFont="1" applyFill="1" applyBorder="1" applyAlignment="1">
      <alignment horizontal="center"/>
    </xf>
    <xf numFmtId="0" fontId="30" fillId="3" borderId="21" xfId="0" applyFont="1" applyFill="1" applyBorder="1" applyAlignment="1"/>
    <xf numFmtId="0" fontId="24" fillId="26" borderId="21" xfId="0" applyFont="1" applyFill="1" applyBorder="1"/>
    <xf numFmtId="0" fontId="28" fillId="23" borderId="21" xfId="0" applyFont="1" applyFill="1" applyBorder="1" applyAlignment="1">
      <alignment horizontal="center"/>
    </xf>
    <xf numFmtId="0" fontId="28" fillId="26" borderId="21" xfId="0" applyFont="1" applyFill="1" applyBorder="1" applyAlignment="1">
      <alignment horizontal="center"/>
    </xf>
    <xf numFmtId="0" fontId="31" fillId="3" borderId="21" xfId="1" applyFont="1" applyFill="1" applyBorder="1" applyAlignment="1" applyProtection="1"/>
    <xf numFmtId="0" fontId="25" fillId="26" borderId="21" xfId="0" applyFont="1" applyFill="1" applyBorder="1" applyAlignment="1">
      <alignment horizontal="center"/>
    </xf>
    <xf numFmtId="0" fontId="11" fillId="26" borderId="21" xfId="0" applyFont="1" applyFill="1" applyBorder="1" applyAlignment="1">
      <alignment horizontal="center"/>
    </xf>
    <xf numFmtId="0" fontId="0" fillId="27" borderId="21" xfId="0" applyFont="1" applyFill="1" applyBorder="1"/>
    <xf numFmtId="0" fontId="22" fillId="29" borderId="21" xfId="0" applyFont="1" applyFill="1" applyBorder="1"/>
    <xf numFmtId="0" fontId="22" fillId="29" borderId="21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0" fillId="31" borderId="21" xfId="0" applyFont="1" applyFill="1" applyBorder="1"/>
    <xf numFmtId="0" fontId="26" fillId="29" borderId="21" xfId="0" applyFont="1" applyFill="1" applyBorder="1" applyAlignment="1">
      <alignment horizontal="center"/>
    </xf>
    <xf numFmtId="0" fontId="11" fillId="29" borderId="21" xfId="0" applyFont="1" applyFill="1" applyBorder="1" applyAlignment="1">
      <alignment horizontal="center"/>
    </xf>
    <xf numFmtId="0" fontId="28" fillId="29" borderId="21" xfId="0" applyFont="1" applyFill="1" applyBorder="1" applyAlignment="1">
      <alignment horizontal="center"/>
    </xf>
    <xf numFmtId="0" fontId="25" fillId="29" borderId="21" xfId="0" applyFont="1" applyFill="1" applyBorder="1" applyAlignment="1">
      <alignment horizontal="center"/>
    </xf>
    <xf numFmtId="0" fontId="22" fillId="32" borderId="21" xfId="0" applyFont="1" applyFill="1" applyBorder="1"/>
    <xf numFmtId="0" fontId="22" fillId="32" borderId="21" xfId="0" applyFont="1" applyFill="1" applyBorder="1" applyAlignment="1">
      <alignment horizontal="center"/>
    </xf>
    <xf numFmtId="0" fontId="24" fillId="32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0" fillId="34" borderId="21" xfId="0" applyFont="1" applyFill="1" applyBorder="1"/>
    <xf numFmtId="0" fontId="28" fillId="32" borderId="21" xfId="0" applyFont="1" applyFill="1" applyBorder="1" applyAlignment="1">
      <alignment horizontal="center"/>
    </xf>
    <xf numFmtId="0" fontId="26" fillId="32" borderId="21" xfId="0" applyFont="1" applyFill="1" applyBorder="1" applyAlignment="1">
      <alignment horizontal="center"/>
    </xf>
    <xf numFmtId="0" fontId="25" fillId="32" borderId="21" xfId="0" applyFont="1" applyFill="1" applyBorder="1" applyAlignment="1">
      <alignment horizontal="center"/>
    </xf>
    <xf numFmtId="0" fontId="15" fillId="35" borderId="21" xfId="0" applyFont="1" applyFill="1" applyBorder="1" applyAlignment="1">
      <alignment vertical="center"/>
    </xf>
    <xf numFmtId="0" fontId="4" fillId="2" borderId="21" xfId="0" applyFont="1" applyFill="1" applyBorder="1" applyAlignment="1"/>
    <xf numFmtId="0" fontId="5" fillId="2" borderId="21" xfId="1" applyFont="1" applyFill="1" applyBorder="1" applyAlignment="1" applyProtection="1"/>
    <xf numFmtId="0" fontId="1" fillId="2" borderId="21" xfId="0" applyFont="1" applyFill="1" applyBorder="1"/>
    <xf numFmtId="0" fontId="15" fillId="13" borderId="21" xfId="0" applyFont="1" applyFill="1" applyBorder="1" applyAlignment="1">
      <alignment horizontal="left"/>
    </xf>
    <xf numFmtId="0" fontId="14" fillId="13" borderId="21" xfId="0" applyFont="1" applyFill="1" applyBorder="1" applyAlignment="1">
      <alignment horizontal="center"/>
    </xf>
    <xf numFmtId="0" fontId="17" fillId="13" borderId="21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/>
    </xf>
    <xf numFmtId="0" fontId="0" fillId="15" borderId="21" xfId="0" applyFont="1" applyFill="1" applyBorder="1"/>
    <xf numFmtId="0" fontId="20" fillId="13" borderId="21" xfId="0" applyFont="1" applyFill="1" applyBorder="1" applyAlignment="1">
      <alignment horizontal="center"/>
    </xf>
    <xf numFmtId="0" fontId="21" fillId="13" borderId="21" xfId="0" applyFont="1" applyFill="1" applyBorder="1" applyAlignment="1">
      <alignment horizontal="center"/>
    </xf>
    <xf numFmtId="0" fontId="20" fillId="14" borderId="21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left"/>
    </xf>
    <xf numFmtId="0" fontId="14" fillId="36" borderId="21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 vertical="center"/>
    </xf>
    <xf numFmtId="0" fontId="21" fillId="36" borderId="21" xfId="0" applyFont="1" applyFill="1" applyBorder="1" applyAlignment="1">
      <alignment horizontal="center" vertical="center"/>
    </xf>
    <xf numFmtId="0" fontId="0" fillId="36" borderId="21" xfId="0" applyFont="1" applyFill="1" applyBorder="1"/>
    <xf numFmtId="0" fontId="15" fillId="36" borderId="21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0" fontId="21" fillId="36" borderId="21" xfId="0" applyFont="1" applyFill="1" applyBorder="1" applyAlignment="1">
      <alignment horizontal="center"/>
    </xf>
    <xf numFmtId="0" fontId="1" fillId="38" borderId="21" xfId="0" applyFont="1" applyFill="1" applyBorder="1"/>
    <xf numFmtId="0" fontId="2" fillId="2" borderId="21" xfId="0" applyFont="1" applyFill="1" applyBorder="1"/>
    <xf numFmtId="0" fontId="1" fillId="39" borderId="21" xfId="0" applyFont="1" applyFill="1" applyBorder="1" applyAlignment="1">
      <alignment horizontal="center" vertical="center"/>
    </xf>
    <xf numFmtId="0" fontId="1" fillId="4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/>
    </xf>
    <xf numFmtId="0" fontId="3" fillId="39" borderId="21" xfId="0" applyFont="1" applyFill="1" applyBorder="1" applyAlignment="1">
      <alignment horizontal="center" vertical="center"/>
    </xf>
    <xf numFmtId="0" fontId="3" fillId="42" borderId="21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/>
    </xf>
    <xf numFmtId="0" fontId="1" fillId="42" borderId="21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0" fontId="7" fillId="42" borderId="21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0" fontId="8" fillId="42" borderId="21" xfId="0" applyFont="1" applyFill="1" applyBorder="1" applyAlignment="1">
      <alignment horizontal="center"/>
    </xf>
    <xf numFmtId="0" fontId="12" fillId="40" borderId="21" xfId="0" applyFont="1" applyFill="1" applyBorder="1" applyAlignment="1">
      <alignment horizontal="center"/>
    </xf>
    <xf numFmtId="0" fontId="0" fillId="42" borderId="21" xfId="0" applyFont="1" applyFill="1" applyBorder="1"/>
    <xf numFmtId="0" fontId="13" fillId="42" borderId="21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0" fillId="40" borderId="21" xfId="0" applyFont="1" applyFill="1" applyBorder="1"/>
    <xf numFmtId="0" fontId="1" fillId="41" borderId="21" xfId="0" applyFont="1" applyFill="1" applyBorder="1" applyAlignment="1">
      <alignment horizontal="center"/>
    </xf>
    <xf numFmtId="0" fontId="1" fillId="43" borderId="21" xfId="0" applyFont="1" applyFill="1" applyBorder="1" applyAlignment="1">
      <alignment horizontal="center"/>
    </xf>
    <xf numFmtId="0" fontId="7" fillId="41" borderId="21" xfId="0" applyFont="1" applyFill="1" applyBorder="1" applyAlignment="1">
      <alignment horizontal="center"/>
    </xf>
    <xf numFmtId="0" fontId="1" fillId="44" borderId="21" xfId="0" applyFont="1" applyFill="1" applyBorder="1"/>
    <xf numFmtId="0" fontId="16" fillId="45" borderId="21" xfId="0" applyFont="1" applyFill="1" applyBorder="1" applyAlignment="1"/>
    <xf numFmtId="0" fontId="23" fillId="46" borderId="21" xfId="0" applyFont="1" applyFill="1" applyBorder="1" applyAlignment="1"/>
    <xf numFmtId="0" fontId="32" fillId="47" borderId="21" xfId="0" applyFont="1" applyFill="1" applyBorder="1" applyAlignment="1"/>
    <xf numFmtId="0" fontId="22" fillId="0" borderId="21" xfId="0" applyFont="1" applyBorder="1"/>
    <xf numFmtId="0" fontId="29" fillId="4" borderId="21" xfId="0" applyFont="1" applyFill="1" applyBorder="1"/>
    <xf numFmtId="0" fontId="32" fillId="3" borderId="21" xfId="0" applyFont="1" applyFill="1" applyBorder="1" applyAlignment="1"/>
    <xf numFmtId="0" fontId="24" fillId="3" borderId="21" xfId="0" applyFont="1" applyFill="1" applyBorder="1" applyAlignment="1">
      <alignment vertical="center"/>
    </xf>
    <xf numFmtId="0" fontId="30" fillId="48" borderId="21" xfId="0" applyFont="1" applyFill="1" applyBorder="1" applyAlignment="1">
      <alignment horizontal="left" vertical="center" wrapText="1" shrinkToFit="1"/>
    </xf>
    <xf numFmtId="0" fontId="28" fillId="49" borderId="21" xfId="0" applyFont="1" applyFill="1" applyBorder="1" applyAlignment="1">
      <alignment horizontal="center"/>
    </xf>
    <xf numFmtId="0" fontId="26" fillId="50" borderId="21" xfId="0" applyFont="1" applyFill="1" applyBorder="1" applyAlignment="1">
      <alignment horizontal="center"/>
    </xf>
    <xf numFmtId="0" fontId="10" fillId="3" borderId="21" xfId="0" applyFont="1" applyFill="1" applyBorder="1"/>
    <xf numFmtId="0" fontId="22" fillId="9" borderId="21" xfId="0" applyFont="1" applyFill="1" applyBorder="1" applyAlignment="1">
      <alignment horizontal="center"/>
    </xf>
    <xf numFmtId="0" fontId="22" fillId="10" borderId="21" xfId="0" applyFont="1" applyFill="1" applyBorder="1" applyAlignment="1">
      <alignment horizontal="center"/>
    </xf>
    <xf numFmtId="0" fontId="38" fillId="0" borderId="21" xfId="0" applyFont="1" applyBorder="1" applyAlignment="1">
      <alignment vertical="center" wrapText="1"/>
    </xf>
    <xf numFmtId="0" fontId="33" fillId="11" borderId="21" xfId="0" applyFont="1" applyFill="1" applyBorder="1" applyAlignment="1">
      <alignment horizontal="center"/>
    </xf>
    <xf numFmtId="0" fontId="33" fillId="16" borderId="21" xfId="0" applyFont="1" applyFill="1" applyBorder="1" applyAlignment="1">
      <alignment horizontal="center"/>
    </xf>
    <xf numFmtId="0" fontId="34" fillId="13" borderId="21" xfId="0" applyFont="1" applyFill="1" applyBorder="1" applyAlignment="1">
      <alignment horizontal="center"/>
    </xf>
    <xf numFmtId="0" fontId="34" fillId="16" borderId="21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35" fillId="16" borderId="21" xfId="0" applyFont="1" applyFill="1" applyBorder="1" applyAlignment="1">
      <alignment horizontal="center"/>
    </xf>
    <xf numFmtId="0" fontId="36" fillId="12" borderId="21" xfId="0" applyFont="1" applyFill="1" applyBorder="1" applyAlignment="1">
      <alignment horizontal="center"/>
    </xf>
    <xf numFmtId="0" fontId="11" fillId="16" borderId="21" xfId="0" applyFont="1" applyFill="1" applyBorder="1" applyAlignment="1">
      <alignment horizontal="center"/>
    </xf>
    <xf numFmtId="0" fontId="0" fillId="14" borderId="21" xfId="0" applyFont="1" applyFill="1" applyBorder="1"/>
    <xf numFmtId="0" fontId="0" fillId="16" borderId="21" xfId="0" applyFont="1" applyFill="1" applyBorder="1"/>
    <xf numFmtId="0" fontId="37" fillId="17" borderId="21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34" fillId="16" borderId="21" xfId="0" applyFont="1" applyFill="1" applyBorder="1"/>
    <xf numFmtId="0" fontId="34" fillId="13" borderId="21" xfId="0" applyFont="1" applyFill="1" applyBorder="1"/>
    <xf numFmtId="0" fontId="0" fillId="52" borderId="21" xfId="0" applyFont="1" applyFill="1" applyBorder="1"/>
    <xf numFmtId="0" fontId="0" fillId="0" borderId="21" xfId="0" applyBorder="1" applyAlignment="1">
      <alignment vertical="center" wrapText="1"/>
    </xf>
    <xf numFmtId="0" fontId="33" fillId="13" borderId="21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17" fillId="14" borderId="21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51" borderId="21" xfId="0" applyFont="1" applyFill="1" applyBorder="1" applyAlignment="1">
      <alignment horizontal="center"/>
    </xf>
    <xf numFmtId="0" fontId="0" fillId="52" borderId="21" xfId="0" applyFont="1" applyFill="1" applyBorder="1" applyAlignment="1">
      <alignment horizontal="center"/>
    </xf>
    <xf numFmtId="0" fontId="0" fillId="28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34" fillId="36" borderId="21" xfId="0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38" fillId="6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/>
    </xf>
    <xf numFmtId="0" fontId="40" fillId="6" borderId="14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38" fillId="6" borderId="7" xfId="0" applyFont="1" applyFill="1" applyBorder="1" applyAlignment="1">
      <alignment horizontal="center"/>
    </xf>
    <xf numFmtId="0" fontId="38" fillId="7" borderId="8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/>
    </xf>
    <xf numFmtId="0" fontId="40" fillId="7" borderId="9" xfId="0" applyFont="1" applyFill="1" applyBorder="1" applyAlignment="1">
      <alignment horizontal="center"/>
    </xf>
    <xf numFmtId="0" fontId="42" fillId="7" borderId="9" xfId="0" applyFont="1" applyFill="1" applyBorder="1" applyAlignment="1">
      <alignment horizontal="center"/>
    </xf>
    <xf numFmtId="0" fontId="43" fillId="6" borderId="7" xfId="0" applyFont="1" applyFill="1" applyBorder="1" applyAlignment="1">
      <alignment horizontal="center"/>
    </xf>
    <xf numFmtId="0" fontId="38" fillId="7" borderId="9" xfId="0" applyFont="1" applyFill="1" applyBorder="1" applyAlignment="1">
      <alignment horizontal="center"/>
    </xf>
    <xf numFmtId="0" fontId="28" fillId="26" borderId="21" xfId="0" applyFont="1" applyFill="1" applyBorder="1" applyAlignment="1"/>
    <xf numFmtId="0" fontId="38" fillId="23" borderId="21" xfId="0" applyFont="1" applyFill="1" applyBorder="1" applyAlignment="1">
      <alignment horizontal="center"/>
    </xf>
    <xf numFmtId="0" fontId="38" fillId="26" borderId="21" xfId="0" applyFont="1" applyFill="1" applyBorder="1" applyAlignment="1">
      <alignment horizontal="center"/>
    </xf>
    <xf numFmtId="0" fontId="40" fillId="23" borderId="21" xfId="0" applyFont="1" applyFill="1" applyBorder="1" applyAlignment="1">
      <alignment horizontal="center"/>
    </xf>
    <xf numFmtId="0" fontId="42" fillId="23" borderId="21" xfId="0" applyFont="1" applyFill="1" applyBorder="1" applyAlignment="1">
      <alignment horizontal="center"/>
    </xf>
    <xf numFmtId="0" fontId="43" fillId="23" borderId="21" xfId="0" applyFont="1" applyFill="1" applyBorder="1" applyAlignment="1">
      <alignment horizontal="center"/>
    </xf>
    <xf numFmtId="0" fontId="44" fillId="23" borderId="21" xfId="0" applyFont="1" applyFill="1" applyBorder="1" applyAlignment="1">
      <alignment horizontal="center"/>
    </xf>
    <xf numFmtId="0" fontId="38" fillId="24" borderId="21" xfId="0" applyFont="1" applyFill="1" applyBorder="1" applyAlignment="1">
      <alignment horizontal="center"/>
    </xf>
    <xf numFmtId="0" fontId="45" fillId="27" borderId="21" xfId="0" applyFont="1" applyFill="1" applyBorder="1" applyAlignment="1">
      <alignment horizontal="center"/>
    </xf>
    <xf numFmtId="0" fontId="40" fillId="24" borderId="21" xfId="0" applyFont="1" applyFill="1" applyBorder="1" applyAlignment="1">
      <alignment horizontal="center"/>
    </xf>
    <xf numFmtId="0" fontId="38" fillId="25" borderId="21" xfId="0" applyFont="1" applyFill="1" applyBorder="1"/>
    <xf numFmtId="0" fontId="38" fillId="28" borderId="21" xfId="0" applyFont="1" applyFill="1" applyBorder="1"/>
    <xf numFmtId="0" fontId="38" fillId="25" borderId="21" xfId="0" applyFont="1" applyFill="1" applyBorder="1" applyAlignment="1">
      <alignment horizontal="center"/>
    </xf>
    <xf numFmtId="0" fontId="40" fillId="26" borderId="21" xfId="0" applyFont="1" applyFill="1" applyBorder="1" applyAlignment="1">
      <alignment horizontal="center"/>
    </xf>
    <xf numFmtId="0" fontId="38" fillId="4" borderId="21" xfId="0" applyFont="1" applyFill="1" applyBorder="1" applyAlignment="1">
      <alignment horizontal="center"/>
    </xf>
    <xf numFmtId="0" fontId="38" fillId="5" borderId="21" xfId="0" applyFont="1" applyFill="1" applyBorder="1"/>
    <xf numFmtId="0" fontId="38" fillId="5" borderId="21" xfId="0" applyFont="1" applyFill="1" applyBorder="1" applyAlignment="1">
      <alignment horizontal="center"/>
    </xf>
    <xf numFmtId="0" fontId="40" fillId="5" borderId="21" xfId="0" applyFont="1" applyFill="1" applyBorder="1" applyAlignment="1">
      <alignment horizontal="center"/>
    </xf>
    <xf numFmtId="0" fontId="44" fillId="5" borderId="21" xfId="0" applyFont="1" applyFill="1" applyBorder="1" applyAlignment="1">
      <alignment horizontal="center"/>
    </xf>
    <xf numFmtId="0" fontId="45" fillId="4" borderId="21" xfId="0" applyFont="1" applyFill="1" applyBorder="1" applyAlignment="1">
      <alignment horizontal="center"/>
    </xf>
    <xf numFmtId="0" fontId="45" fillId="5" borderId="21" xfId="0" applyFont="1" applyFill="1" applyBorder="1" applyAlignment="1">
      <alignment horizontal="center"/>
    </xf>
    <xf numFmtId="0" fontId="40" fillId="4" borderId="21" xfId="0" applyFont="1" applyFill="1" applyBorder="1" applyAlignment="1">
      <alignment horizontal="center"/>
    </xf>
    <xf numFmtId="0" fontId="43" fillId="5" borderId="21" xfId="0" applyFont="1" applyFill="1" applyBorder="1" applyAlignment="1">
      <alignment horizontal="center"/>
    </xf>
    <xf numFmtId="0" fontId="46" fillId="4" borderId="21" xfId="0" applyFont="1" applyFill="1" applyBorder="1" applyAlignment="1">
      <alignment horizontal="center"/>
    </xf>
    <xf numFmtId="0" fontId="38" fillId="21" borderId="21" xfId="0" applyFont="1" applyFill="1" applyBorder="1"/>
    <xf numFmtId="0" fontId="38" fillId="8" borderId="21" xfId="0" applyFont="1" applyFill="1" applyBorder="1" applyAlignment="1">
      <alignment horizontal="center"/>
    </xf>
    <xf numFmtId="0" fontId="47" fillId="21" borderId="21" xfId="0" applyFont="1" applyFill="1" applyBorder="1" applyAlignment="1">
      <alignment horizontal="center"/>
    </xf>
    <xf numFmtId="0" fontId="44" fillId="21" borderId="21" xfId="0" applyFont="1" applyFill="1" applyBorder="1" applyAlignment="1">
      <alignment horizontal="center"/>
    </xf>
    <xf numFmtId="0" fontId="40" fillId="8" borderId="21" xfId="0" applyFont="1" applyFill="1" applyBorder="1" applyAlignment="1">
      <alignment horizontal="center"/>
    </xf>
    <xf numFmtId="0" fontId="44" fillId="8" borderId="21" xfId="0" applyFont="1" applyFill="1" applyBorder="1" applyAlignment="1">
      <alignment horizontal="center"/>
    </xf>
    <xf numFmtId="0" fontId="43" fillId="8" borderId="21" xfId="0" applyFont="1" applyFill="1" applyBorder="1" applyAlignment="1">
      <alignment horizontal="center"/>
    </xf>
    <xf numFmtId="0" fontId="48" fillId="21" borderId="21" xfId="0" applyFont="1" applyFill="1" applyBorder="1" applyAlignment="1">
      <alignment horizontal="center"/>
    </xf>
    <xf numFmtId="0" fontId="43" fillId="18" borderId="21" xfId="0" applyFont="1" applyFill="1" applyBorder="1" applyAlignment="1">
      <alignment horizontal="center"/>
    </xf>
    <xf numFmtId="0" fontId="47" fillId="21" borderId="21" xfId="0" applyFont="1" applyFill="1" applyBorder="1"/>
    <xf numFmtId="0" fontId="38" fillId="18" borderId="21" xfId="0" applyFont="1" applyFill="1" applyBorder="1"/>
    <xf numFmtId="0" fontId="40" fillId="18" borderId="21" xfId="0" applyFont="1" applyFill="1" applyBorder="1"/>
    <xf numFmtId="0" fontId="45" fillId="19" borderId="21" xfId="0" applyFont="1" applyFill="1" applyBorder="1" applyAlignment="1">
      <alignment horizontal="center"/>
    </xf>
    <xf numFmtId="0" fontId="47" fillId="22" borderId="21" xfId="0" applyFont="1" applyFill="1" applyBorder="1"/>
    <xf numFmtId="0" fontId="38" fillId="20" borderId="21" xfId="0" applyFont="1" applyFill="1" applyBorder="1"/>
    <xf numFmtId="0" fontId="44" fillId="22" borderId="21" xfId="0" applyFont="1" applyFill="1" applyBorder="1" applyAlignment="1">
      <alignment horizontal="center"/>
    </xf>
    <xf numFmtId="0" fontId="38" fillId="20" borderId="21" xfId="0" applyFont="1" applyFill="1" applyBorder="1" applyAlignment="1">
      <alignment horizontal="center"/>
    </xf>
    <xf numFmtId="0" fontId="40" fillId="21" borderId="21" xfId="0" applyFont="1" applyFill="1" applyBorder="1" applyAlignment="1">
      <alignment horizontal="center"/>
    </xf>
    <xf numFmtId="0" fontId="46" fillId="21" borderId="21" xfId="0" applyFont="1" applyFill="1" applyBorder="1" applyAlignment="1">
      <alignment horizontal="center"/>
    </xf>
    <xf numFmtId="0" fontId="43" fillId="21" borderId="21" xfId="0" applyFont="1" applyFill="1" applyBorder="1" applyAlignment="1">
      <alignment horizontal="center"/>
    </xf>
    <xf numFmtId="0" fontId="42" fillId="21" borderId="21" xfId="0" applyFont="1" applyFill="1" applyBorder="1" applyAlignment="1">
      <alignment horizontal="center"/>
    </xf>
    <xf numFmtId="0" fontId="45" fillId="3" borderId="21" xfId="0" applyFont="1" applyFill="1" applyBorder="1"/>
    <xf numFmtId="0" fontId="45" fillId="21" borderId="21" xfId="0" applyFont="1" applyFill="1" applyBorder="1"/>
    <xf numFmtId="0" fontId="45" fillId="8" borderId="21" xfId="0" applyFont="1" applyFill="1" applyBorder="1" applyAlignment="1">
      <alignment horizontal="center"/>
    </xf>
    <xf numFmtId="0" fontId="45" fillId="8" borderId="21" xfId="0" applyFont="1" applyFill="1" applyBorder="1"/>
    <xf numFmtId="0" fontId="45" fillId="3" borderId="21" xfId="0" applyFont="1" applyFill="1" applyBorder="1" applyAlignment="1">
      <alignment horizontal="left"/>
    </xf>
    <xf numFmtId="0" fontId="45" fillId="21" borderId="21" xfId="0" applyFont="1" applyFill="1" applyBorder="1" applyAlignment="1">
      <alignment horizontal="center"/>
    </xf>
    <xf numFmtId="0" fontId="49" fillId="3" borderId="21" xfId="0" applyFont="1" applyFill="1" applyBorder="1" applyAlignment="1">
      <alignment horizontal="left" vertical="center" wrapText="1" shrinkToFit="1"/>
    </xf>
    <xf numFmtId="0" fontId="38" fillId="8" borderId="21" xfId="0" applyFont="1" applyFill="1" applyBorder="1"/>
    <xf numFmtId="0" fontId="50" fillId="3" borderId="21" xfId="1" applyFont="1" applyFill="1" applyBorder="1" applyAlignment="1" applyProtection="1">
      <alignment horizontal="left" vertical="center" wrapText="1" shrinkToFit="1"/>
    </xf>
    <xf numFmtId="0" fontId="42" fillId="8" borderId="21" xfId="0" applyFont="1" applyFill="1" applyBorder="1" applyAlignment="1">
      <alignment horizontal="center"/>
    </xf>
    <xf numFmtId="0" fontId="49" fillId="3" borderId="21" xfId="0" applyFont="1" applyFill="1" applyBorder="1" applyAlignment="1">
      <alignment horizontal="left" vertical="center"/>
    </xf>
    <xf numFmtId="0" fontId="46" fillId="8" borderId="21" xfId="0" applyFont="1" applyFill="1" applyBorder="1" applyAlignment="1">
      <alignment horizontal="center"/>
    </xf>
    <xf numFmtId="0" fontId="42" fillId="18" borderId="21" xfId="0" applyFont="1" applyFill="1" applyBorder="1" applyAlignment="1">
      <alignment horizontal="center"/>
    </xf>
    <xf numFmtId="0" fontId="42" fillId="19" borderId="21" xfId="0" applyFont="1" applyFill="1" applyBorder="1" applyAlignment="1">
      <alignment horizontal="center"/>
    </xf>
    <xf numFmtId="0" fontId="38" fillId="22" borderId="21" xfId="0" applyFont="1" applyFill="1" applyBorder="1"/>
    <xf numFmtId="0" fontId="49" fillId="48" borderId="21" xfId="0" applyFont="1" applyFill="1" applyBorder="1" applyAlignment="1">
      <alignment horizontal="left" vertical="center" wrapText="1" shrinkToFit="1"/>
    </xf>
    <xf numFmtId="0" fontId="45" fillId="5" borderId="21" xfId="0" applyFont="1" applyFill="1" applyBorder="1"/>
    <xf numFmtId="0" fontId="45" fillId="4" borderId="21" xfId="0" applyFont="1" applyFill="1" applyBorder="1"/>
    <xf numFmtId="0" fontId="45" fillId="3" borderId="21" xfId="0" applyFont="1" applyFill="1" applyBorder="1" applyAlignment="1"/>
    <xf numFmtId="0" fontId="16" fillId="3" borderId="21" xfId="0" applyFont="1" applyFill="1" applyBorder="1" applyAlignment="1">
      <alignment horizontal="left" vertical="center" wrapText="1" shrinkToFit="1"/>
    </xf>
    <xf numFmtId="0" fontId="38" fillId="4" borderId="21" xfId="0" applyFont="1" applyFill="1" applyBorder="1"/>
    <xf numFmtId="0" fontId="19" fillId="3" borderId="21" xfId="1" applyFont="1" applyFill="1" applyBorder="1" applyAlignment="1" applyProtection="1">
      <alignment horizontal="left" vertical="center" wrapText="1" shrinkToFit="1"/>
    </xf>
    <xf numFmtId="0" fontId="42" fillId="5" borderId="21" xfId="0" applyFont="1" applyFill="1" applyBorder="1" applyAlignment="1">
      <alignment horizontal="center"/>
    </xf>
    <xf numFmtId="0" fontId="42" fillId="4" borderId="21" xfId="0" applyFont="1" applyFill="1" applyBorder="1" applyAlignment="1">
      <alignment horizontal="center"/>
    </xf>
    <xf numFmtId="0" fontId="40" fillId="4" borderId="21" xfId="0" applyFont="1" applyFill="1" applyBorder="1"/>
    <xf numFmtId="0" fontId="16" fillId="3" borderId="21" xfId="0" applyFont="1" applyFill="1" applyBorder="1" applyAlignment="1">
      <alignment horizontal="left" vertical="center"/>
    </xf>
    <xf numFmtId="0" fontId="44" fillId="4" borderId="21" xfId="0" applyFont="1" applyFill="1" applyBorder="1" applyAlignment="1">
      <alignment horizontal="center"/>
    </xf>
    <xf numFmtId="0" fontId="38" fillId="3" borderId="21" xfId="0" applyFont="1" applyFill="1" applyBorder="1" applyAlignment="1">
      <alignment vertical="center"/>
    </xf>
    <xf numFmtId="0" fontId="16" fillId="48" borderId="21" xfId="0" applyFont="1" applyFill="1" applyBorder="1" applyAlignment="1">
      <alignment horizontal="left" vertical="center" wrapText="1" shrinkToFit="1"/>
    </xf>
    <xf numFmtId="0" fontId="45" fillId="49" borderId="21" xfId="0" applyFont="1" applyFill="1" applyBorder="1" applyAlignment="1">
      <alignment horizontal="center"/>
    </xf>
    <xf numFmtId="0" fontId="45" fillId="50" borderId="21" xfId="0" applyFont="1" applyFill="1" applyBorder="1" applyAlignment="1">
      <alignment horizontal="center"/>
    </xf>
    <xf numFmtId="0" fontId="39" fillId="13" borderId="21" xfId="0" applyFont="1" applyFill="1" applyBorder="1" applyAlignment="1">
      <alignment horizontal="center"/>
    </xf>
    <xf numFmtId="0" fontId="51" fillId="16" borderId="21" xfId="0" applyFont="1" applyFill="1" applyBorder="1" applyAlignment="1">
      <alignment horizontal="center"/>
    </xf>
    <xf numFmtId="0" fontId="0" fillId="51" borderId="21" xfId="0" applyFont="1" applyFill="1" applyBorder="1" applyAlignment="1">
      <alignment horizontal="center" vertical="center"/>
    </xf>
    <xf numFmtId="0" fontId="52" fillId="42" borderId="21" xfId="0" applyFont="1" applyFill="1" applyBorder="1" applyAlignment="1">
      <alignment horizontal="center"/>
    </xf>
    <xf numFmtId="0" fontId="24" fillId="30" borderId="21" xfId="0" applyFont="1" applyFill="1" applyBorder="1" applyAlignment="1">
      <alignment horizontal="center"/>
    </xf>
    <xf numFmtId="0" fontId="26" fillId="30" borderId="21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42" fillId="25" borderId="21" xfId="0" applyFont="1" applyFill="1" applyBorder="1" applyAlignment="1">
      <alignment horizontal="center"/>
    </xf>
    <xf numFmtId="0" fontId="46" fillId="22" borderId="21" xfId="0" applyFont="1" applyFill="1" applyBorder="1" applyAlignment="1">
      <alignment horizontal="center"/>
    </xf>
    <xf numFmtId="0" fontId="42" fillId="22" borderId="21" xfId="0" applyFont="1" applyFill="1" applyBorder="1" applyAlignment="1">
      <alignment horizontal="center"/>
    </xf>
    <xf numFmtId="0" fontId="39" fillId="15" borderId="21" xfId="0" applyFont="1" applyFill="1" applyBorder="1" applyAlignment="1">
      <alignment horizontal="center"/>
    </xf>
    <xf numFmtId="0" fontId="34" fillId="17" borderId="21" xfId="0" applyFont="1" applyFill="1" applyBorder="1" applyAlignment="1">
      <alignment horizontal="center"/>
    </xf>
    <xf numFmtId="0" fontId="38" fillId="28" borderId="21" xfId="0" applyFont="1" applyFill="1" applyBorder="1" applyAlignment="1">
      <alignment horizontal="center"/>
    </xf>
    <xf numFmtId="0" fontId="26" fillId="5" borderId="21" xfId="0" applyFont="1" applyFill="1" applyBorder="1" applyAlignment="1">
      <alignment horizontal="center"/>
    </xf>
    <xf numFmtId="0" fontId="12" fillId="0" borderId="0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DB9CA"/>
      <rgbColor rgb="FF808080"/>
      <rgbColor rgb="FF9999FF"/>
      <rgbColor rgb="FFFF3333"/>
      <rgbColor rgb="FFFBE5D6"/>
      <rgbColor rgb="FFDDDDDD"/>
      <rgbColor rgb="FF660066"/>
      <rgbColor rgb="FFFF6666"/>
      <rgbColor rgb="FF0066CC"/>
      <rgbColor rgb="FFB4C7E7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99"/>
      <rgbColor rgb="FFB2B2B2"/>
      <rgbColor rgb="FFD0CECE"/>
      <rgbColor rgb="FF3366FF"/>
      <rgbColor rgb="FF66FF99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102" zoomScaleNormal="102" workbookViewId="0">
      <selection activeCell="C21" sqref="C21"/>
    </sheetView>
  </sheetViews>
  <sheetFormatPr defaultRowHeight="14.4" x14ac:dyDescent="0.3"/>
  <cols>
    <col min="1" max="1" width="28.5546875"/>
    <col min="2" max="5" width="11"/>
    <col min="6" max="6" width="8.6640625"/>
    <col min="7" max="7" width="32.6640625"/>
    <col min="8" max="8" width="15.88671875"/>
    <col min="9" max="9" width="14.33203125"/>
    <col min="10" max="10" width="11.109375"/>
    <col min="11" max="1025" width="8.6640625"/>
  </cols>
  <sheetData>
    <row r="1" spans="1:5" ht="21" x14ac:dyDescent="0.4">
      <c r="A1" s="112" t="s">
        <v>0</v>
      </c>
      <c r="B1" s="113"/>
      <c r="C1" s="114"/>
      <c r="D1" s="113"/>
      <c r="E1" s="114"/>
    </row>
    <row r="2" spans="1:5" ht="15.6" x14ac:dyDescent="0.3">
      <c r="A2" s="115" t="s">
        <v>1</v>
      </c>
      <c r="B2" s="116" t="s">
        <v>2</v>
      </c>
      <c r="C2" s="117" t="s">
        <v>3</v>
      </c>
      <c r="D2" s="116" t="s">
        <v>4</v>
      </c>
      <c r="E2" s="117" t="s">
        <v>4</v>
      </c>
    </row>
    <row r="3" spans="1:5" ht="15.6" x14ac:dyDescent="0.3">
      <c r="A3" s="90" t="s">
        <v>111</v>
      </c>
      <c r="B3" s="118">
        <v>242</v>
      </c>
      <c r="C3" s="119"/>
      <c r="D3" s="120" t="s">
        <v>160</v>
      </c>
      <c r="E3" s="119"/>
    </row>
    <row r="4" spans="1:5" ht="15.6" x14ac:dyDescent="0.3">
      <c r="A4" s="91" t="s">
        <v>7</v>
      </c>
      <c r="B4" s="118"/>
      <c r="C4" s="119"/>
      <c r="D4" s="120"/>
      <c r="E4" s="121"/>
    </row>
    <row r="5" spans="1:5" ht="15.6" x14ac:dyDescent="0.3">
      <c r="A5" s="90" t="s">
        <v>115</v>
      </c>
      <c r="B5" s="118">
        <v>15</v>
      </c>
      <c r="C5" s="119"/>
      <c r="D5" s="122"/>
      <c r="E5" s="119"/>
    </row>
    <row r="6" spans="1:5" ht="17.100000000000001" customHeight="1" x14ac:dyDescent="0.3">
      <c r="A6" s="90" t="s">
        <v>116</v>
      </c>
      <c r="B6" s="118">
        <v>397</v>
      </c>
      <c r="C6" s="119">
        <v>1.1000000000000001</v>
      </c>
      <c r="D6" s="123" t="s">
        <v>159</v>
      </c>
      <c r="E6" s="121" t="s">
        <v>160</v>
      </c>
    </row>
    <row r="7" spans="1:5" ht="15.6" x14ac:dyDescent="0.3">
      <c r="A7" s="90" t="s">
        <v>131</v>
      </c>
      <c r="B7" s="118">
        <v>120</v>
      </c>
      <c r="C7" s="119">
        <v>1.2</v>
      </c>
      <c r="D7" s="120" t="s">
        <v>161</v>
      </c>
      <c r="E7" s="269" t="s">
        <v>159</v>
      </c>
    </row>
    <row r="8" spans="1:5" ht="15.6" x14ac:dyDescent="0.3">
      <c r="A8" s="90" t="s">
        <v>119</v>
      </c>
      <c r="B8" s="118"/>
      <c r="C8" s="119"/>
      <c r="D8" s="120"/>
      <c r="E8" s="121"/>
    </row>
    <row r="9" spans="1:5" ht="15.6" x14ac:dyDescent="0.3">
      <c r="A9" s="90" t="s">
        <v>132</v>
      </c>
      <c r="B9" s="118"/>
      <c r="C9" s="119"/>
      <c r="D9" s="122"/>
      <c r="E9" s="119"/>
    </row>
    <row r="10" spans="1:5" ht="15.6" x14ac:dyDescent="0.3">
      <c r="A10" s="90" t="s">
        <v>156</v>
      </c>
      <c r="B10" s="118">
        <v>6</v>
      </c>
      <c r="C10" s="119"/>
      <c r="D10" s="122"/>
      <c r="E10" s="119"/>
    </row>
    <row r="11" spans="1:5" ht="15.6" x14ac:dyDescent="0.3">
      <c r="A11" s="90" t="s">
        <v>133</v>
      </c>
      <c r="B11" s="118">
        <v>82</v>
      </c>
      <c r="C11" s="119"/>
      <c r="D11" s="120"/>
      <c r="E11" s="119"/>
    </row>
    <row r="12" spans="1:5" ht="15.6" x14ac:dyDescent="0.3">
      <c r="A12" s="92" t="s">
        <v>123</v>
      </c>
      <c r="B12" s="124">
        <v>92</v>
      </c>
      <c r="C12" s="125"/>
      <c r="D12" s="126"/>
      <c r="E12" s="127"/>
    </row>
    <row r="13" spans="1:5" ht="15.6" x14ac:dyDescent="0.3">
      <c r="A13" s="90" t="s">
        <v>124</v>
      </c>
      <c r="B13" s="118">
        <v>114</v>
      </c>
      <c r="C13" s="119">
        <v>0.65</v>
      </c>
      <c r="D13" s="122"/>
      <c r="E13" s="128" t="s">
        <v>161</v>
      </c>
    </row>
    <row r="14" spans="1:5" ht="15.6" x14ac:dyDescent="0.3">
      <c r="A14" s="90" t="s">
        <v>126</v>
      </c>
      <c r="B14" s="118"/>
      <c r="C14" s="119"/>
      <c r="D14" s="122"/>
      <c r="E14" s="119"/>
    </row>
    <row r="15" spans="1:5" ht="15.6" x14ac:dyDescent="0.3">
      <c r="A15" s="92" t="s">
        <v>127</v>
      </c>
      <c r="B15" s="126"/>
      <c r="C15" s="129"/>
      <c r="D15" s="130"/>
      <c r="E15" s="127"/>
    </row>
    <row r="16" spans="1:5" ht="15.6" x14ac:dyDescent="0.3">
      <c r="A16" s="90" t="s">
        <v>63</v>
      </c>
      <c r="B16" s="118">
        <v>2</v>
      </c>
      <c r="C16" s="119"/>
      <c r="D16" s="122"/>
      <c r="E16" s="119"/>
    </row>
    <row r="17" spans="1:5" ht="15.6" x14ac:dyDescent="0.3">
      <c r="A17" s="134" t="s">
        <v>18</v>
      </c>
      <c r="B17" s="131">
        <v>980</v>
      </c>
      <c r="C17" s="132">
        <f>C13+C7+C6</f>
        <v>2.95</v>
      </c>
      <c r="D17" s="133"/>
      <c r="E17" s="132"/>
    </row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7"/>
  <sheetViews>
    <sheetView zoomScale="145" zoomScaleNormal="145" workbookViewId="0">
      <selection activeCell="G39" sqref="G39"/>
    </sheetView>
  </sheetViews>
  <sheetFormatPr defaultRowHeight="14.4" x14ac:dyDescent="0.3"/>
  <cols>
    <col min="1" max="1" width="31.44140625" style="1"/>
    <col min="2" max="2" width="18.44140625" style="1"/>
    <col min="3" max="3" width="18.6640625" style="1"/>
    <col min="4" max="4" width="11.109375" style="1"/>
    <col min="5" max="5" width="8.6640625" style="1"/>
    <col min="6" max="1025" width="8.6640625"/>
  </cols>
  <sheetData>
    <row r="1" spans="1:5" x14ac:dyDescent="0.3">
      <c r="A1" s="28"/>
      <c r="B1" s="29"/>
      <c r="C1" s="30"/>
      <c r="D1" s="30"/>
      <c r="E1" s="31"/>
    </row>
    <row r="2" spans="1:5" x14ac:dyDescent="0.3">
      <c r="A2" s="145" t="s">
        <v>104</v>
      </c>
      <c r="B2" s="44" t="s">
        <v>2</v>
      </c>
      <c r="C2" s="146" t="s">
        <v>3</v>
      </c>
      <c r="D2" s="44" t="s">
        <v>4</v>
      </c>
      <c r="E2" s="147" t="s">
        <v>4</v>
      </c>
    </row>
    <row r="3" spans="1:5" x14ac:dyDescent="0.3">
      <c r="A3" s="164"/>
      <c r="B3" s="149"/>
      <c r="C3" s="150"/>
      <c r="D3" s="151"/>
      <c r="E3" s="152"/>
    </row>
    <row r="4" spans="1:5" ht="18" x14ac:dyDescent="0.3">
      <c r="A4" s="148" t="s">
        <v>105</v>
      </c>
      <c r="B4" s="149"/>
      <c r="C4" s="153"/>
      <c r="D4" s="165"/>
      <c r="E4" s="152"/>
    </row>
    <row r="5" spans="1:5" ht="18" x14ac:dyDescent="0.3">
      <c r="A5" s="148" t="s">
        <v>106</v>
      </c>
      <c r="B5" s="149">
        <v>151</v>
      </c>
      <c r="C5" s="153">
        <v>1.5</v>
      </c>
      <c r="D5" s="151" t="s">
        <v>165</v>
      </c>
      <c r="E5" s="267"/>
    </row>
    <row r="6" spans="1:5" ht="18" x14ac:dyDescent="0.3">
      <c r="A6" s="148" t="s">
        <v>107</v>
      </c>
      <c r="B6" s="149">
        <v>151</v>
      </c>
      <c r="C6" s="153">
        <v>1.5</v>
      </c>
      <c r="D6" s="151" t="s">
        <v>165</v>
      </c>
      <c r="E6" s="267"/>
    </row>
    <row r="7" spans="1:5" ht="18" x14ac:dyDescent="0.3">
      <c r="A7" s="148" t="s">
        <v>108</v>
      </c>
      <c r="B7" s="149">
        <v>21</v>
      </c>
      <c r="C7" s="153"/>
      <c r="D7" s="165"/>
      <c r="E7" s="152"/>
    </row>
    <row r="8" spans="1:5" ht="18" x14ac:dyDescent="0.3">
      <c r="A8" s="148" t="s">
        <v>128</v>
      </c>
      <c r="B8" s="149"/>
      <c r="C8" s="153"/>
      <c r="D8" s="151"/>
      <c r="E8" s="152"/>
    </row>
    <row r="9" spans="1:5" ht="18" x14ac:dyDescent="0.3">
      <c r="A9" s="148" t="s">
        <v>112</v>
      </c>
      <c r="B9" s="149"/>
      <c r="C9" s="153"/>
      <c r="D9" s="151"/>
      <c r="E9" s="152"/>
    </row>
    <row r="10" spans="1:5" ht="18" x14ac:dyDescent="0.3">
      <c r="A10" s="148" t="s">
        <v>113</v>
      </c>
      <c r="B10" s="149"/>
      <c r="C10" s="154"/>
      <c r="D10" s="151"/>
      <c r="E10" s="152"/>
    </row>
    <row r="11" spans="1:5" ht="18" x14ac:dyDescent="0.3">
      <c r="A11" s="148" t="s">
        <v>114</v>
      </c>
      <c r="B11" s="149"/>
      <c r="C11" s="150"/>
      <c r="D11" s="165"/>
      <c r="E11" s="152"/>
    </row>
    <row r="12" spans="1:5" ht="18" x14ac:dyDescent="0.3">
      <c r="A12" s="148" t="s">
        <v>134</v>
      </c>
      <c r="B12" s="155"/>
      <c r="C12" s="156"/>
      <c r="D12" s="157"/>
      <c r="E12" s="158"/>
    </row>
    <row r="13" spans="1:5" ht="18" x14ac:dyDescent="0.3">
      <c r="A13" s="148" t="s">
        <v>135</v>
      </c>
      <c r="B13" s="149">
        <v>21</v>
      </c>
      <c r="C13" s="153"/>
      <c r="D13" s="165"/>
      <c r="E13" s="152"/>
    </row>
    <row r="14" spans="1:5" ht="18" x14ac:dyDescent="0.3">
      <c r="A14" s="148" t="s">
        <v>136</v>
      </c>
      <c r="B14" s="149"/>
      <c r="C14" s="153"/>
      <c r="D14" s="266"/>
      <c r="E14" s="152"/>
    </row>
    <row r="15" spans="1:5" ht="18" x14ac:dyDescent="0.3">
      <c r="A15" s="148" t="s">
        <v>117</v>
      </c>
      <c r="B15" s="149">
        <v>55</v>
      </c>
      <c r="C15" s="153"/>
      <c r="D15" s="266"/>
      <c r="E15" s="152"/>
    </row>
    <row r="16" spans="1:5" ht="18" x14ac:dyDescent="0.3">
      <c r="A16" s="148" t="s">
        <v>137</v>
      </c>
      <c r="B16" s="149">
        <v>55</v>
      </c>
      <c r="C16" s="153"/>
      <c r="D16" s="151"/>
      <c r="E16" s="152"/>
    </row>
    <row r="17" spans="1:5" ht="18" x14ac:dyDescent="0.3">
      <c r="A17" s="148" t="s">
        <v>118</v>
      </c>
      <c r="B17" s="149"/>
      <c r="C17" s="153">
        <v>9</v>
      </c>
      <c r="D17" s="97"/>
      <c r="E17" s="277" t="s">
        <v>159</v>
      </c>
    </row>
    <row r="18" spans="1:5" ht="18" x14ac:dyDescent="0.3">
      <c r="A18" s="148" t="s">
        <v>138</v>
      </c>
      <c r="B18" s="149"/>
      <c r="C18" s="153"/>
      <c r="D18" s="97"/>
      <c r="E18" s="159"/>
    </row>
    <row r="19" spans="1:5" ht="18" x14ac:dyDescent="0.3">
      <c r="A19" s="148" t="s">
        <v>139</v>
      </c>
      <c r="B19" s="149"/>
      <c r="C19" s="150"/>
      <c r="D19" s="151"/>
      <c r="E19" s="152"/>
    </row>
    <row r="20" spans="1:5" ht="18" x14ac:dyDescent="0.3">
      <c r="A20" s="148" t="s">
        <v>140</v>
      </c>
      <c r="B20" s="149"/>
      <c r="C20" s="153"/>
      <c r="D20" s="151"/>
      <c r="E20" s="152"/>
    </row>
    <row r="21" spans="1:5" ht="18" x14ac:dyDescent="0.3">
      <c r="A21" s="148" t="s">
        <v>125</v>
      </c>
      <c r="B21" s="149"/>
      <c r="C21" s="153"/>
      <c r="D21" s="151"/>
      <c r="E21" s="152"/>
    </row>
    <row r="22" spans="1:5" ht="18" x14ac:dyDescent="0.3">
      <c r="A22" s="148" t="s">
        <v>154</v>
      </c>
      <c r="B22" s="149">
        <v>20</v>
      </c>
      <c r="C22" s="153"/>
      <c r="D22" s="151"/>
      <c r="E22" s="152"/>
    </row>
    <row r="23" spans="1:5" ht="18" x14ac:dyDescent="0.3">
      <c r="A23" s="148" t="s">
        <v>141</v>
      </c>
      <c r="B23" s="149">
        <v>45</v>
      </c>
      <c r="C23" s="153">
        <v>4.7</v>
      </c>
      <c r="D23" s="165"/>
      <c r="E23" s="152" t="s">
        <v>160</v>
      </c>
    </row>
    <row r="24" spans="1:5" ht="18" x14ac:dyDescent="0.3">
      <c r="A24" s="148" t="s">
        <v>109</v>
      </c>
      <c r="B24" s="149">
        <v>29</v>
      </c>
      <c r="C24" s="150"/>
      <c r="D24" s="151"/>
      <c r="E24" s="152"/>
    </row>
    <row r="25" spans="1:5" ht="18" x14ac:dyDescent="0.3">
      <c r="A25" s="148" t="s">
        <v>110</v>
      </c>
      <c r="B25" s="149"/>
      <c r="C25" s="153"/>
      <c r="D25" s="151"/>
      <c r="E25" s="152"/>
    </row>
    <row r="26" spans="1:5" ht="18" x14ac:dyDescent="0.3">
      <c r="A26" s="148" t="s">
        <v>142</v>
      </c>
      <c r="B26" s="149"/>
      <c r="C26" s="150"/>
      <c r="D26" s="151"/>
      <c r="E26" s="152"/>
    </row>
    <row r="27" spans="1:5" ht="18" x14ac:dyDescent="0.3">
      <c r="A27" s="148" t="s">
        <v>143</v>
      </c>
      <c r="B27" s="160"/>
      <c r="C27" s="153"/>
      <c r="D27" s="151"/>
      <c r="E27" s="152"/>
    </row>
    <row r="28" spans="1:5" ht="2.25" hidden="1" customHeight="1" x14ac:dyDescent="0.3">
      <c r="A28" s="148" t="s">
        <v>114</v>
      </c>
      <c r="B28" s="160"/>
      <c r="C28" s="153"/>
      <c r="D28" s="151"/>
      <c r="E28" s="152"/>
    </row>
    <row r="29" spans="1:5" ht="18" x14ac:dyDescent="0.3">
      <c r="A29" s="148" t="s">
        <v>117</v>
      </c>
      <c r="B29" s="160"/>
      <c r="C29" s="153"/>
      <c r="D29" s="151"/>
      <c r="E29" s="152"/>
    </row>
    <row r="30" spans="1:5" ht="18" x14ac:dyDescent="0.3">
      <c r="A30" s="148" t="s">
        <v>144</v>
      </c>
      <c r="B30" s="160"/>
      <c r="C30" s="153"/>
      <c r="D30" s="151"/>
      <c r="E30" s="152"/>
    </row>
    <row r="31" spans="1:5" ht="18" x14ac:dyDescent="0.3">
      <c r="A31" s="148" t="s">
        <v>145</v>
      </c>
      <c r="B31" s="149"/>
      <c r="C31" s="158"/>
      <c r="D31" s="151"/>
      <c r="E31" s="161"/>
    </row>
    <row r="32" spans="1:5" ht="18" x14ac:dyDescent="0.3">
      <c r="A32" s="148" t="s">
        <v>120</v>
      </c>
      <c r="B32" s="149"/>
      <c r="C32" s="153"/>
      <c r="D32" s="151"/>
      <c r="E32" s="152"/>
    </row>
    <row r="33" spans="1:5" ht="18" x14ac:dyDescent="0.3">
      <c r="A33" s="148" t="s">
        <v>121</v>
      </c>
      <c r="B33" s="160"/>
      <c r="C33" s="153"/>
      <c r="D33" s="162"/>
      <c r="E33" s="161"/>
    </row>
    <row r="34" spans="1:5" ht="18" x14ac:dyDescent="0.3">
      <c r="A34" s="148" t="s">
        <v>122</v>
      </c>
      <c r="B34" s="268">
        <v>33</v>
      </c>
      <c r="C34" s="173">
        <v>2.2999999999999998</v>
      </c>
      <c r="D34" s="97"/>
      <c r="E34" s="163"/>
    </row>
    <row r="35" spans="1:5" ht="18" x14ac:dyDescent="0.3">
      <c r="A35" s="148" t="s">
        <v>125</v>
      </c>
      <c r="B35" s="172">
        <v>87</v>
      </c>
      <c r="C35" s="173">
        <v>3</v>
      </c>
      <c r="D35" s="276" t="s">
        <v>161</v>
      </c>
      <c r="E35" s="173" t="s">
        <v>166</v>
      </c>
    </row>
    <row r="36" spans="1:5" x14ac:dyDescent="0.3">
      <c r="A36" s="57" t="s">
        <v>104</v>
      </c>
      <c r="B36" s="172">
        <v>73</v>
      </c>
      <c r="C36" s="173"/>
      <c r="D36" s="97"/>
      <c r="E36" s="163"/>
    </row>
    <row r="37" spans="1:5" x14ac:dyDescent="0.3">
      <c r="A37" s="57" t="s">
        <v>18</v>
      </c>
      <c r="B37" s="172">
        <f>B36+B35+B34+B24+B23+B22+B16+B15+B13+B7+B6+B5</f>
        <v>741</v>
      </c>
      <c r="C37" s="173">
        <f>C35+C34+C23+C17+C6+C5</f>
        <v>22</v>
      </c>
      <c r="D37" s="97"/>
      <c r="E37" s="163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"/>
  <sheetViews>
    <sheetView zoomScale="143" zoomScaleNormal="143" workbookViewId="0">
      <selection activeCell="C15" sqref="C15"/>
    </sheetView>
  </sheetViews>
  <sheetFormatPr defaultRowHeight="14.4" x14ac:dyDescent="0.3"/>
  <cols>
    <col min="1" max="1" width="21.44140625"/>
    <col min="2" max="3" width="11.88671875"/>
    <col min="4" max="1023" width="8.6640625"/>
  </cols>
  <sheetData>
    <row r="2" spans="1:1" x14ac:dyDescent="0.3">
      <c r="A2" s="32"/>
    </row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C12"/>
  <sheetViews>
    <sheetView topLeftCell="A16" zoomScale="172" zoomScaleNormal="172" workbookViewId="0">
      <selection activeCell="F7" sqref="F7"/>
    </sheetView>
  </sheetViews>
  <sheetFormatPr defaultRowHeight="14.4" x14ac:dyDescent="0.3"/>
  <cols>
    <col min="1" max="1" width="18.109375"/>
    <col min="3" max="1025" width="8.6640625"/>
  </cols>
  <sheetData>
    <row r="2" spans="1:3" x14ac:dyDescent="0.3">
      <c r="A2" s="280"/>
      <c r="B2" s="280"/>
      <c r="C2" s="280"/>
    </row>
    <row r="3" spans="1:3" x14ac:dyDescent="0.3">
      <c r="A3" s="33"/>
      <c r="B3" s="34"/>
    </row>
    <row r="4" spans="1:3" x14ac:dyDescent="0.3">
      <c r="A4" s="34"/>
      <c r="B4" s="35"/>
    </row>
    <row r="5" spans="1:3" x14ac:dyDescent="0.3">
      <c r="A5" s="37"/>
      <c r="B5" s="36"/>
    </row>
    <row r="6" spans="1:3" x14ac:dyDescent="0.3">
      <c r="A6" s="37"/>
      <c r="B6" s="36"/>
    </row>
    <row r="7" spans="1:3" x14ac:dyDescent="0.3">
      <c r="A7" s="37"/>
      <c r="B7" s="36"/>
    </row>
    <row r="8" spans="1:3" x14ac:dyDescent="0.3">
      <c r="A8" s="37"/>
      <c r="B8" s="36"/>
    </row>
    <row r="9" spans="1:3" x14ac:dyDescent="0.3">
      <c r="A9" s="39"/>
      <c r="B9" s="36"/>
    </row>
    <row r="10" spans="1:3" x14ac:dyDescent="0.3">
      <c r="A10" s="37"/>
      <c r="B10" s="36"/>
    </row>
    <row r="11" spans="1:3" x14ac:dyDescent="0.3">
      <c r="A11" s="37"/>
      <c r="B11" s="38"/>
    </row>
    <row r="12" spans="1:3" x14ac:dyDescent="0.3">
      <c r="A12" s="37"/>
      <c r="B12" s="38"/>
    </row>
  </sheetData>
  <mergeCells count="1">
    <mergeCell ref="A2:C2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zoomScale="143" zoomScaleNormal="143" workbookViewId="0">
      <selection activeCell="C18" sqref="C18"/>
    </sheetView>
  </sheetViews>
  <sheetFormatPr defaultRowHeight="14.4" x14ac:dyDescent="0.3"/>
  <cols>
    <col min="1" max="1" width="26" style="1"/>
    <col min="2" max="5" width="10.5546875" style="1"/>
    <col min="6" max="1025" width="8.6640625"/>
  </cols>
  <sheetData>
    <row r="1" spans="1:5" x14ac:dyDescent="0.3">
      <c r="A1" s="2"/>
      <c r="B1" s="2"/>
      <c r="C1" s="2"/>
      <c r="D1" s="2"/>
      <c r="E1"/>
    </row>
    <row r="2" spans="1:5" x14ac:dyDescent="0.3">
      <c r="A2" s="49" t="s">
        <v>19</v>
      </c>
      <c r="B2" s="93"/>
      <c r="C2" s="101"/>
      <c r="D2" s="93"/>
      <c r="E2" s="101"/>
    </row>
    <row r="3" spans="1:5" x14ac:dyDescent="0.3">
      <c r="A3" s="49" t="s">
        <v>1</v>
      </c>
      <c r="B3" s="94" t="s">
        <v>2</v>
      </c>
      <c r="C3" s="102" t="s">
        <v>3</v>
      </c>
      <c r="D3" s="94" t="s">
        <v>4</v>
      </c>
      <c r="E3" s="107" t="s">
        <v>4</v>
      </c>
    </row>
    <row r="4" spans="1:5" ht="15.6" x14ac:dyDescent="0.3">
      <c r="A4" s="90" t="s">
        <v>5</v>
      </c>
      <c r="B4" s="95">
        <v>82</v>
      </c>
      <c r="C4" s="103">
        <v>4.2</v>
      </c>
      <c r="D4" s="98" t="s">
        <v>162</v>
      </c>
      <c r="E4" s="108" t="s">
        <v>163</v>
      </c>
    </row>
    <row r="5" spans="1:5" ht="15.6" x14ac:dyDescent="0.3">
      <c r="A5" s="91" t="s">
        <v>6</v>
      </c>
      <c r="B5" s="95">
        <v>90</v>
      </c>
      <c r="C5" s="103">
        <v>2.9</v>
      </c>
      <c r="D5" s="94" t="s">
        <v>159</v>
      </c>
      <c r="E5" s="109"/>
    </row>
    <row r="6" spans="1:5" ht="15.6" x14ac:dyDescent="0.3">
      <c r="A6" s="90" t="s">
        <v>146</v>
      </c>
      <c r="B6" s="96"/>
      <c r="C6" s="104"/>
      <c r="D6" s="99"/>
      <c r="E6" s="109"/>
    </row>
    <row r="7" spans="1:5" ht="15.6" x14ac:dyDescent="0.3">
      <c r="A7" s="90" t="s">
        <v>8</v>
      </c>
      <c r="B7" s="96">
        <v>74</v>
      </c>
      <c r="C7" s="104"/>
      <c r="D7" s="94"/>
      <c r="E7" s="110"/>
    </row>
    <row r="8" spans="1:5" ht="15.6" x14ac:dyDescent="0.3">
      <c r="A8" s="90" t="s">
        <v>9</v>
      </c>
      <c r="B8" s="96">
        <v>55</v>
      </c>
      <c r="C8" s="105"/>
      <c r="D8" s="98"/>
      <c r="E8" s="108"/>
    </row>
    <row r="9" spans="1:5" ht="15.6" x14ac:dyDescent="0.3">
      <c r="A9" s="90" t="s">
        <v>10</v>
      </c>
      <c r="B9" s="96"/>
      <c r="C9" s="104"/>
      <c r="D9" s="98"/>
      <c r="E9" s="109"/>
    </row>
    <row r="10" spans="1:5" ht="15.6" x14ac:dyDescent="0.3">
      <c r="A10" s="90" t="s">
        <v>11</v>
      </c>
      <c r="B10" s="95">
        <v>17</v>
      </c>
      <c r="C10" s="104"/>
      <c r="D10" s="98"/>
      <c r="E10" s="110"/>
    </row>
    <row r="11" spans="1:5" ht="15.6" x14ac:dyDescent="0.3">
      <c r="A11" s="90" t="s">
        <v>12</v>
      </c>
      <c r="B11" s="96">
        <v>82</v>
      </c>
      <c r="C11" s="104">
        <v>4.2</v>
      </c>
      <c r="D11" s="98" t="s">
        <v>162</v>
      </c>
      <c r="E11" s="108" t="s">
        <v>163</v>
      </c>
    </row>
    <row r="12" spans="1:5" ht="15.6" x14ac:dyDescent="0.3">
      <c r="A12" s="92" t="s">
        <v>13</v>
      </c>
      <c r="B12" s="168">
        <v>65</v>
      </c>
      <c r="C12" s="169">
        <v>0.45</v>
      </c>
      <c r="D12" s="100"/>
      <c r="E12" s="176"/>
    </row>
    <row r="13" spans="1:5" ht="15.6" x14ac:dyDescent="0.3">
      <c r="A13" s="90" t="s">
        <v>14</v>
      </c>
      <c r="B13" s="170">
        <v>87</v>
      </c>
      <c r="C13" s="171">
        <v>3</v>
      </c>
      <c r="D13" s="170"/>
      <c r="E13" s="177" t="s">
        <v>161</v>
      </c>
    </row>
    <row r="14" spans="1:5" ht="15.6" x14ac:dyDescent="0.3">
      <c r="A14" s="90" t="s">
        <v>15</v>
      </c>
      <c r="B14" s="170">
        <v>9</v>
      </c>
      <c r="C14" s="171"/>
      <c r="D14" s="170"/>
      <c r="E14" s="106"/>
    </row>
    <row r="15" spans="1:5" ht="15.6" x14ac:dyDescent="0.3">
      <c r="A15" s="92" t="s">
        <v>16</v>
      </c>
      <c r="B15" s="170"/>
      <c r="C15" s="171"/>
      <c r="D15" s="97"/>
      <c r="E15" s="106"/>
    </row>
    <row r="16" spans="1:5" ht="15.6" x14ac:dyDescent="0.3">
      <c r="A16" s="90" t="s">
        <v>17</v>
      </c>
      <c r="B16" s="170">
        <v>27</v>
      </c>
      <c r="C16" s="171"/>
      <c r="D16" s="97"/>
      <c r="E16" s="106"/>
    </row>
    <row r="17" spans="1:5" ht="15.6" x14ac:dyDescent="0.3">
      <c r="A17" s="111" t="s">
        <v>18</v>
      </c>
      <c r="B17" s="170">
        <f>B4+B5+B7+B8+B10+B11+B12+B13+B14+B16</f>
        <v>588</v>
      </c>
      <c r="C17" s="171">
        <f>C13+C12+C11+C5+C4</f>
        <v>14.75</v>
      </c>
      <c r="D17" s="97"/>
      <c r="E17" s="106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topLeftCell="A2" zoomScale="143" zoomScaleNormal="143" workbookViewId="0">
      <selection activeCell="I10" sqref="I10"/>
    </sheetView>
  </sheetViews>
  <sheetFormatPr defaultRowHeight="14.4" x14ac:dyDescent="0.3"/>
  <cols>
    <col min="1" max="1" width="26.6640625" style="1" customWidth="1"/>
    <col min="2" max="5" width="10.109375" style="1"/>
    <col min="6" max="1025" width="8.6640625"/>
  </cols>
  <sheetData>
    <row r="1" spans="1:5" x14ac:dyDescent="0.3">
      <c r="A1" s="2"/>
      <c r="B1" s="2"/>
      <c r="C1" s="2"/>
      <c r="D1" s="2"/>
      <c r="E1"/>
    </row>
    <row r="2" spans="1:5" x14ac:dyDescent="0.3">
      <c r="A2" s="3" t="s">
        <v>26</v>
      </c>
      <c r="B2" s="4"/>
      <c r="C2" s="5"/>
      <c r="D2" s="4"/>
      <c r="E2" s="6"/>
    </row>
    <row r="3" spans="1:5" x14ac:dyDescent="0.3">
      <c r="A3" s="7" t="s">
        <v>1</v>
      </c>
      <c r="B3" s="8" t="s">
        <v>2</v>
      </c>
      <c r="C3" s="9" t="s">
        <v>3</v>
      </c>
      <c r="D3" s="8" t="s">
        <v>4</v>
      </c>
      <c r="E3" s="10" t="s">
        <v>4</v>
      </c>
    </row>
    <row r="4" spans="1:5" ht="18" x14ac:dyDescent="0.35">
      <c r="A4" s="50" t="s">
        <v>20</v>
      </c>
      <c r="B4" s="11"/>
      <c r="C4" s="12"/>
      <c r="D4" s="13"/>
      <c r="E4" s="14"/>
    </row>
    <row r="5" spans="1:5" ht="18" x14ac:dyDescent="0.35">
      <c r="A5" s="51" t="s">
        <v>21</v>
      </c>
      <c r="B5" s="11">
        <v>17</v>
      </c>
      <c r="C5" s="12"/>
      <c r="D5" s="15"/>
      <c r="E5" s="16"/>
    </row>
    <row r="6" spans="1:5" ht="18" x14ac:dyDescent="0.35">
      <c r="A6" s="50" t="s">
        <v>22</v>
      </c>
      <c r="B6" s="11"/>
      <c r="C6" s="12"/>
      <c r="D6" s="13"/>
      <c r="E6" s="16"/>
    </row>
    <row r="7" spans="1:5" ht="18" x14ac:dyDescent="0.35">
      <c r="A7" s="50" t="s">
        <v>23</v>
      </c>
      <c r="B7" s="11"/>
      <c r="C7" s="12"/>
      <c r="D7" s="15"/>
      <c r="E7" s="16"/>
    </row>
    <row r="8" spans="1:5" ht="18" x14ac:dyDescent="0.35">
      <c r="A8" s="50" t="s">
        <v>24</v>
      </c>
      <c r="B8" s="11">
        <v>21</v>
      </c>
      <c r="C8" s="12"/>
      <c r="D8" s="15" t="s">
        <v>161</v>
      </c>
      <c r="E8" s="16"/>
    </row>
    <row r="9" spans="1:5" ht="18" x14ac:dyDescent="0.35">
      <c r="A9" s="50" t="s">
        <v>147</v>
      </c>
      <c r="B9" s="11">
        <v>90</v>
      </c>
      <c r="C9" s="12">
        <v>2.9</v>
      </c>
      <c r="D9" s="17" t="s">
        <v>159</v>
      </c>
      <c r="E9" s="18" t="s">
        <v>159</v>
      </c>
    </row>
    <row r="10" spans="1:5" ht="18" x14ac:dyDescent="0.35">
      <c r="A10" s="50" t="s">
        <v>149</v>
      </c>
      <c r="B10" s="11"/>
      <c r="C10" s="12"/>
      <c r="D10" s="17"/>
      <c r="E10" s="18"/>
    </row>
    <row r="11" spans="1:5" ht="18" x14ac:dyDescent="0.35">
      <c r="A11" s="50" t="s">
        <v>155</v>
      </c>
      <c r="B11" s="11">
        <v>17</v>
      </c>
      <c r="C11" s="12"/>
      <c r="D11" s="17"/>
      <c r="E11" s="18"/>
    </row>
    <row r="12" spans="1:5" ht="18" x14ac:dyDescent="0.35">
      <c r="A12" s="50" t="s">
        <v>157</v>
      </c>
      <c r="B12" s="11"/>
      <c r="C12" s="12">
        <v>2.75</v>
      </c>
      <c r="D12" s="17"/>
      <c r="E12" s="18" t="s">
        <v>162</v>
      </c>
    </row>
    <row r="13" spans="1:5" ht="18" x14ac:dyDescent="0.35">
      <c r="A13" s="50" t="s">
        <v>158</v>
      </c>
      <c r="B13" s="11"/>
      <c r="C13" s="12">
        <v>2.75</v>
      </c>
      <c r="D13" s="17"/>
      <c r="E13" s="18" t="s">
        <v>162</v>
      </c>
    </row>
    <row r="14" spans="1:5" ht="18" x14ac:dyDescent="0.35">
      <c r="A14" s="50" t="s">
        <v>25</v>
      </c>
      <c r="B14" s="11">
        <v>70</v>
      </c>
      <c r="C14" s="12">
        <v>1.9</v>
      </c>
      <c r="D14" s="15" t="s">
        <v>160</v>
      </c>
      <c r="E14" s="18"/>
    </row>
    <row r="15" spans="1:5" ht="18" x14ac:dyDescent="0.35">
      <c r="A15" s="50" t="s">
        <v>153</v>
      </c>
      <c r="B15" s="11">
        <v>6</v>
      </c>
      <c r="C15" s="12"/>
      <c r="D15" s="17"/>
      <c r="E15" s="18"/>
    </row>
    <row r="16" spans="1:5" ht="18" x14ac:dyDescent="0.35">
      <c r="A16" s="135" t="s">
        <v>18</v>
      </c>
      <c r="B16" s="11">
        <f>B15+B14+B11+B9+B8+B5</f>
        <v>221</v>
      </c>
      <c r="C16" s="12">
        <f>C14+C13+C12+C9</f>
        <v>10.3</v>
      </c>
      <c r="D16" s="13"/>
      <c r="E16" s="18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topLeftCell="A4" zoomScale="143" zoomScaleNormal="143" workbookViewId="0">
      <selection activeCell="C20" sqref="C20"/>
    </sheetView>
  </sheetViews>
  <sheetFormatPr defaultRowHeight="14.4" x14ac:dyDescent="0.3"/>
  <cols>
    <col min="1" max="1" width="21.33203125" style="1"/>
    <col min="2" max="5" width="10.33203125" style="1"/>
    <col min="6" max="8" width="8.6640625"/>
    <col min="9" max="9" width="17.44140625"/>
    <col min="10" max="1025" width="8.6640625"/>
  </cols>
  <sheetData>
    <row r="1" spans="1:5" x14ac:dyDescent="0.3">
      <c r="A1" s="2"/>
      <c r="B1" s="2"/>
      <c r="C1" s="2"/>
      <c r="D1" s="2"/>
      <c r="E1"/>
    </row>
    <row r="2" spans="1:5" x14ac:dyDescent="0.3">
      <c r="A2" s="40" t="s">
        <v>41</v>
      </c>
      <c r="B2" s="73"/>
      <c r="C2" s="81"/>
      <c r="D2" s="73"/>
      <c r="E2" s="81"/>
    </row>
    <row r="3" spans="1:5" x14ac:dyDescent="0.3">
      <c r="A3" s="52" t="s">
        <v>1</v>
      </c>
      <c r="B3" s="74" t="s">
        <v>2</v>
      </c>
      <c r="C3" s="82" t="s">
        <v>3</v>
      </c>
      <c r="D3" s="74" t="s">
        <v>4</v>
      </c>
      <c r="E3" s="82" t="s">
        <v>4</v>
      </c>
    </row>
    <row r="4" spans="1:5" x14ac:dyDescent="0.3">
      <c r="A4" s="53" t="s">
        <v>27</v>
      </c>
      <c r="B4" s="75"/>
      <c r="C4" s="83"/>
      <c r="D4" s="77"/>
      <c r="E4" s="86"/>
    </row>
    <row r="5" spans="1:5" x14ac:dyDescent="0.3">
      <c r="A5" s="53" t="s">
        <v>150</v>
      </c>
      <c r="B5" s="75">
        <v>17</v>
      </c>
      <c r="C5" s="83"/>
      <c r="D5" s="77"/>
      <c r="E5" s="86"/>
    </row>
    <row r="6" spans="1:5" x14ac:dyDescent="0.3">
      <c r="A6" s="53" t="s">
        <v>151</v>
      </c>
      <c r="B6" s="75"/>
      <c r="C6" s="83"/>
      <c r="D6" s="77"/>
      <c r="E6" s="86"/>
    </row>
    <row r="7" spans="1:5" x14ac:dyDescent="0.3">
      <c r="A7" s="54" t="s">
        <v>28</v>
      </c>
      <c r="B7" s="75">
        <v>101</v>
      </c>
      <c r="C7" s="83"/>
      <c r="D7" s="77" t="s">
        <v>161</v>
      </c>
      <c r="E7" s="87"/>
    </row>
    <row r="8" spans="1:5" x14ac:dyDescent="0.3">
      <c r="A8" s="53" t="s">
        <v>29</v>
      </c>
      <c r="B8" s="75">
        <v>6</v>
      </c>
      <c r="C8" s="83"/>
      <c r="D8" s="78"/>
      <c r="E8" s="86"/>
    </row>
    <row r="9" spans="1:5" x14ac:dyDescent="0.3">
      <c r="A9" s="53" t="s">
        <v>30</v>
      </c>
      <c r="B9" s="75"/>
      <c r="C9" s="83"/>
      <c r="D9" s="79"/>
      <c r="E9" s="86"/>
    </row>
    <row r="10" spans="1:5" x14ac:dyDescent="0.3">
      <c r="A10" s="53" t="s">
        <v>31</v>
      </c>
      <c r="B10" s="75">
        <v>238</v>
      </c>
      <c r="C10" s="83"/>
      <c r="D10" s="77" t="s">
        <v>160</v>
      </c>
      <c r="E10" s="86"/>
    </row>
    <row r="11" spans="1:5" x14ac:dyDescent="0.3">
      <c r="A11" s="53" t="s">
        <v>32</v>
      </c>
      <c r="B11" s="75">
        <v>15</v>
      </c>
      <c r="C11" s="86"/>
      <c r="D11" s="79"/>
      <c r="E11" s="88"/>
    </row>
    <row r="12" spans="1:5" x14ac:dyDescent="0.3">
      <c r="A12" s="53" t="s">
        <v>33</v>
      </c>
      <c r="B12" s="75">
        <v>93</v>
      </c>
      <c r="C12" s="83">
        <v>3</v>
      </c>
      <c r="D12" s="79"/>
      <c r="E12" s="87" t="s">
        <v>163</v>
      </c>
    </row>
    <row r="13" spans="1:5" x14ac:dyDescent="0.3">
      <c r="A13" s="53" t="s">
        <v>34</v>
      </c>
      <c r="B13" s="75"/>
      <c r="C13" s="83"/>
      <c r="D13" s="79"/>
      <c r="E13" s="86"/>
    </row>
    <row r="14" spans="1:5" x14ac:dyDescent="0.3">
      <c r="A14" s="53" t="s">
        <v>35</v>
      </c>
      <c r="B14" s="75"/>
      <c r="C14" s="83"/>
      <c r="D14" s="80"/>
      <c r="E14" s="88"/>
    </row>
    <row r="15" spans="1:5" x14ac:dyDescent="0.3">
      <c r="A15" s="56" t="s">
        <v>36</v>
      </c>
      <c r="B15" s="270">
        <v>291</v>
      </c>
      <c r="C15" s="84">
        <v>3</v>
      </c>
      <c r="D15" s="271" t="s">
        <v>159</v>
      </c>
      <c r="E15" s="272" t="s">
        <v>163</v>
      </c>
    </row>
    <row r="16" spans="1:5" x14ac:dyDescent="0.3">
      <c r="A16" s="53" t="s">
        <v>37</v>
      </c>
      <c r="B16" s="167"/>
      <c r="C16" s="85"/>
      <c r="D16" s="76"/>
      <c r="E16" s="85"/>
    </row>
    <row r="17" spans="1:5" x14ac:dyDescent="0.3">
      <c r="A17" s="53" t="s">
        <v>38</v>
      </c>
      <c r="B17" s="167">
        <v>9</v>
      </c>
      <c r="C17" s="178"/>
      <c r="D17" s="79"/>
      <c r="E17" s="85"/>
    </row>
    <row r="18" spans="1:5" x14ac:dyDescent="0.3">
      <c r="A18" s="53" t="s">
        <v>39</v>
      </c>
      <c r="B18" s="167">
        <v>2</v>
      </c>
      <c r="C18" s="85"/>
      <c r="D18" s="76"/>
      <c r="E18" s="85"/>
    </row>
    <row r="19" spans="1:5" x14ac:dyDescent="0.3">
      <c r="A19" s="53" t="s">
        <v>40</v>
      </c>
      <c r="B19" s="167">
        <v>83</v>
      </c>
      <c r="C19" s="85"/>
      <c r="D19" s="76"/>
      <c r="E19" s="85"/>
    </row>
    <row r="20" spans="1:5" x14ac:dyDescent="0.3">
      <c r="A20" s="89" t="s">
        <v>18</v>
      </c>
      <c r="B20" s="167">
        <f>B19+B18+B17+B15+B12+B11+B10+B8+B7+B5</f>
        <v>855</v>
      </c>
      <c r="C20" s="175">
        <v>6</v>
      </c>
      <c r="D20" s="76"/>
      <c r="E20" s="85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zoomScale="145" zoomScaleNormal="145" workbookViewId="0">
      <selection activeCell="B13" sqref="B13"/>
    </sheetView>
  </sheetViews>
  <sheetFormatPr defaultRowHeight="14.4" x14ac:dyDescent="0.3"/>
  <cols>
    <col min="1" max="1" width="20.109375" style="1"/>
    <col min="2" max="5" width="10.33203125" style="1"/>
    <col min="6" max="1025" width="8.6640625"/>
  </cols>
  <sheetData>
    <row r="1" spans="1:5" x14ac:dyDescent="0.3">
      <c r="A1" s="2"/>
      <c r="B1" s="2"/>
      <c r="C1" s="2"/>
      <c r="D1" s="2"/>
      <c r="E1" s="2"/>
    </row>
    <row r="2" spans="1:5" x14ac:dyDescent="0.3">
      <c r="A2" s="3" t="s">
        <v>49</v>
      </c>
      <c r="B2" s="19"/>
      <c r="C2" s="20"/>
      <c r="D2" s="19"/>
      <c r="E2" s="21"/>
    </row>
    <row r="3" spans="1:5" x14ac:dyDescent="0.3">
      <c r="A3" s="22" t="s">
        <v>1</v>
      </c>
      <c r="B3" s="23" t="s">
        <v>2</v>
      </c>
      <c r="C3" s="24" t="s">
        <v>3</v>
      </c>
      <c r="D3" s="23" t="s">
        <v>4</v>
      </c>
      <c r="E3" s="25" t="s">
        <v>4</v>
      </c>
    </row>
    <row r="4" spans="1:5" ht="18" x14ac:dyDescent="0.35">
      <c r="A4" s="53" t="s">
        <v>42</v>
      </c>
      <c r="B4" s="179"/>
      <c r="C4" s="180"/>
      <c r="D4" s="181"/>
      <c r="E4" s="182"/>
    </row>
    <row r="5" spans="1:5" ht="18" x14ac:dyDescent="0.35">
      <c r="A5" s="53" t="s">
        <v>43</v>
      </c>
      <c r="B5" s="183"/>
      <c r="C5" s="184"/>
      <c r="D5" s="185"/>
      <c r="E5" s="186"/>
    </row>
    <row r="6" spans="1:5" ht="18" x14ac:dyDescent="0.35">
      <c r="A6" s="53" t="s">
        <v>44</v>
      </c>
      <c r="B6" s="183">
        <v>6</v>
      </c>
      <c r="C6" s="184"/>
      <c r="D6" s="185" t="s">
        <v>161</v>
      </c>
      <c r="E6" s="187"/>
    </row>
    <row r="7" spans="1:5" ht="18" x14ac:dyDescent="0.35">
      <c r="A7" s="53" t="s">
        <v>45</v>
      </c>
      <c r="B7" s="183"/>
      <c r="C7" s="184"/>
      <c r="D7" s="185"/>
      <c r="E7" s="186"/>
    </row>
    <row r="8" spans="1:5" ht="18" x14ac:dyDescent="0.35">
      <c r="A8" s="53" t="s">
        <v>46</v>
      </c>
      <c r="B8" s="183">
        <v>308</v>
      </c>
      <c r="C8" s="184"/>
      <c r="D8" s="185" t="s">
        <v>159</v>
      </c>
      <c r="E8" s="186"/>
    </row>
    <row r="9" spans="1:5" ht="18" x14ac:dyDescent="0.35">
      <c r="A9" s="53" t="s">
        <v>47</v>
      </c>
      <c r="B9" s="183">
        <v>26</v>
      </c>
      <c r="C9" s="184"/>
      <c r="D9" s="188" t="s">
        <v>160</v>
      </c>
      <c r="E9" s="186"/>
    </row>
    <row r="10" spans="1:5" ht="18" x14ac:dyDescent="0.35">
      <c r="A10" s="53" t="s">
        <v>48</v>
      </c>
      <c r="B10" s="183"/>
      <c r="C10" s="184"/>
      <c r="D10" s="185"/>
      <c r="E10" s="186"/>
    </row>
    <row r="11" spans="1:5" ht="18" x14ac:dyDescent="0.35">
      <c r="A11" s="56" t="s">
        <v>130</v>
      </c>
      <c r="B11" s="183">
        <v>5</v>
      </c>
      <c r="C11" s="184"/>
      <c r="D11" s="185"/>
      <c r="E11" s="189"/>
    </row>
    <row r="12" spans="1:5" ht="18" x14ac:dyDescent="0.35">
      <c r="A12" s="136" t="s">
        <v>18</v>
      </c>
      <c r="B12" s="183">
        <f>B11+B9+B8+B6</f>
        <v>345</v>
      </c>
      <c r="C12" s="184">
        <v>0</v>
      </c>
      <c r="D12" s="183"/>
      <c r="E12" s="189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topLeftCell="A10" zoomScale="150" zoomScaleNormal="150" workbookViewId="0">
      <selection activeCell="H10" sqref="H10"/>
    </sheetView>
  </sheetViews>
  <sheetFormatPr defaultRowHeight="14.4" x14ac:dyDescent="0.3"/>
  <cols>
    <col min="1" max="1" width="17.5546875" style="1"/>
    <col min="2" max="5" width="10.5546875" style="1"/>
    <col min="6" max="1025" width="8.6640625"/>
  </cols>
  <sheetData>
    <row r="1" spans="1:5" x14ac:dyDescent="0.3">
      <c r="A1" s="26"/>
      <c r="B1" s="26"/>
      <c r="C1" s="26"/>
      <c r="D1" s="26"/>
      <c r="E1" s="27"/>
    </row>
    <row r="2" spans="1:5" x14ac:dyDescent="0.3">
      <c r="A2" s="40" t="s">
        <v>64</v>
      </c>
      <c r="B2" s="61"/>
      <c r="C2" s="62"/>
      <c r="D2" s="61"/>
      <c r="E2" s="62"/>
    </row>
    <row r="3" spans="1:5" x14ac:dyDescent="0.3">
      <c r="A3" s="52" t="s">
        <v>1</v>
      </c>
      <c r="B3" s="63" t="s">
        <v>2</v>
      </c>
      <c r="C3" s="64" t="s">
        <v>3</v>
      </c>
      <c r="D3" s="63" t="s">
        <v>4</v>
      </c>
      <c r="E3" s="64" t="s">
        <v>4</v>
      </c>
    </row>
    <row r="4" spans="1:5" ht="18" x14ac:dyDescent="0.35">
      <c r="A4" s="65" t="s">
        <v>50</v>
      </c>
      <c r="B4" s="191">
        <v>6</v>
      </c>
      <c r="C4" s="66"/>
      <c r="D4" s="67"/>
      <c r="E4" s="68"/>
    </row>
    <row r="5" spans="1:5" ht="18" x14ac:dyDescent="0.35">
      <c r="A5" s="69" t="s">
        <v>51</v>
      </c>
      <c r="B5" s="191"/>
      <c r="C5" s="192"/>
      <c r="D5" s="193"/>
      <c r="E5" s="68"/>
    </row>
    <row r="6" spans="1:5" ht="18" x14ac:dyDescent="0.35">
      <c r="A6" s="65" t="s">
        <v>52</v>
      </c>
      <c r="B6" s="191"/>
      <c r="C6" s="192"/>
      <c r="D6" s="193"/>
      <c r="E6" s="68"/>
    </row>
    <row r="7" spans="1:5" ht="18" x14ac:dyDescent="0.35">
      <c r="A7" s="65" t="s">
        <v>53</v>
      </c>
      <c r="B7" s="191">
        <v>12</v>
      </c>
      <c r="C7" s="192"/>
      <c r="D7" s="194"/>
      <c r="E7" s="68"/>
    </row>
    <row r="8" spans="1:5" ht="18" x14ac:dyDescent="0.35">
      <c r="A8" s="65" t="s">
        <v>54</v>
      </c>
      <c r="B8" s="191"/>
      <c r="C8" s="192"/>
      <c r="D8" s="195"/>
      <c r="E8" s="70"/>
    </row>
    <row r="9" spans="1:5" ht="18" x14ac:dyDescent="0.35">
      <c r="A9" s="65" t="s">
        <v>55</v>
      </c>
      <c r="B9" s="191"/>
      <c r="C9" s="192"/>
      <c r="D9" s="193"/>
      <c r="E9" s="190"/>
    </row>
    <row r="10" spans="1:5" ht="18" x14ac:dyDescent="0.35">
      <c r="A10" s="65" t="s">
        <v>56</v>
      </c>
      <c r="B10" s="191"/>
      <c r="C10" s="192"/>
      <c r="D10" s="193"/>
      <c r="E10" s="68"/>
    </row>
    <row r="11" spans="1:5" ht="18" x14ac:dyDescent="0.35">
      <c r="A11" s="65" t="s">
        <v>57</v>
      </c>
      <c r="B11" s="191"/>
      <c r="C11" s="192"/>
      <c r="D11" s="195"/>
      <c r="E11" s="71"/>
    </row>
    <row r="12" spans="1:5" ht="18" x14ac:dyDescent="0.35">
      <c r="A12" s="65" t="s">
        <v>65</v>
      </c>
      <c r="B12" s="191">
        <v>184</v>
      </c>
      <c r="C12" s="192"/>
      <c r="D12" s="195" t="s">
        <v>160</v>
      </c>
      <c r="E12" s="71"/>
    </row>
    <row r="13" spans="1:5" ht="18" x14ac:dyDescent="0.35">
      <c r="A13" s="65" t="s">
        <v>58</v>
      </c>
      <c r="B13" s="191"/>
      <c r="C13" s="192"/>
      <c r="D13" s="196"/>
      <c r="E13" s="70"/>
    </row>
    <row r="14" spans="1:5" ht="18" x14ac:dyDescent="0.35">
      <c r="A14" s="65" t="s">
        <v>59</v>
      </c>
      <c r="B14" s="191"/>
      <c r="C14" s="192"/>
      <c r="D14" s="196"/>
      <c r="E14" s="70"/>
    </row>
    <row r="15" spans="1:5" ht="18" x14ac:dyDescent="0.35">
      <c r="A15" s="65" t="s">
        <v>60</v>
      </c>
      <c r="B15" s="191">
        <v>267</v>
      </c>
      <c r="C15" s="192"/>
      <c r="D15" s="193" t="s">
        <v>159</v>
      </c>
      <c r="E15" s="203"/>
    </row>
    <row r="16" spans="1:5" ht="18" x14ac:dyDescent="0.35">
      <c r="A16" s="65" t="s">
        <v>61</v>
      </c>
      <c r="B16" s="191">
        <v>9</v>
      </c>
      <c r="C16" s="192"/>
      <c r="D16" s="193"/>
      <c r="E16" s="68"/>
    </row>
    <row r="17" spans="1:5" ht="18" x14ac:dyDescent="0.35">
      <c r="A17" s="65" t="s">
        <v>129</v>
      </c>
      <c r="B17" s="197">
        <v>8</v>
      </c>
      <c r="C17" s="198"/>
      <c r="D17" s="199"/>
      <c r="E17" s="72"/>
    </row>
    <row r="18" spans="1:5" ht="18" x14ac:dyDescent="0.35">
      <c r="A18" s="65" t="s">
        <v>148</v>
      </c>
      <c r="B18" s="197"/>
      <c r="C18" s="198"/>
      <c r="D18" s="199"/>
      <c r="E18" s="72"/>
    </row>
    <row r="19" spans="1:5" ht="18" x14ac:dyDescent="0.35">
      <c r="A19" s="65" t="s">
        <v>62</v>
      </c>
      <c r="B19" s="202">
        <v>164</v>
      </c>
      <c r="C19" s="201"/>
      <c r="D19" s="273" t="s">
        <v>161</v>
      </c>
      <c r="E19" s="60"/>
    </row>
    <row r="20" spans="1:5" ht="18" x14ac:dyDescent="0.35">
      <c r="A20" s="65" t="s">
        <v>101</v>
      </c>
      <c r="B20" s="202">
        <v>221</v>
      </c>
      <c r="C20" s="278">
        <v>1.1499999999999999</v>
      </c>
      <c r="D20" s="200"/>
      <c r="E20" s="60"/>
    </row>
    <row r="21" spans="1:5" x14ac:dyDescent="0.3">
      <c r="A21" s="137" t="s">
        <v>18</v>
      </c>
      <c r="B21" s="166">
        <f>B20+B19+B17+B16+B15+B12+B7+B4</f>
        <v>871</v>
      </c>
      <c r="C21" s="174">
        <v>1.1499999999999999</v>
      </c>
      <c r="D21" s="59"/>
      <c r="E21" s="60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topLeftCell="A8" zoomScale="143" zoomScaleNormal="143" workbookViewId="0">
      <selection activeCell="G8" sqref="G8"/>
    </sheetView>
  </sheetViews>
  <sheetFormatPr defaultRowHeight="14.4" x14ac:dyDescent="0.3"/>
  <cols>
    <col min="1" max="1" width="19.109375" style="1"/>
    <col min="2" max="5" width="9.6640625" style="1"/>
    <col min="6" max="1025" width="8.6640625"/>
  </cols>
  <sheetData>
    <row r="1" spans="1:5" x14ac:dyDescent="0.3">
      <c r="A1"/>
      <c r="B1"/>
      <c r="C1"/>
      <c r="D1"/>
      <c r="E1"/>
    </row>
    <row r="2" spans="1:5" x14ac:dyDescent="0.3">
      <c r="A2" s="138" t="s">
        <v>75</v>
      </c>
      <c r="B2" s="42"/>
      <c r="C2" s="139"/>
      <c r="D2" s="42"/>
      <c r="E2" s="41"/>
    </row>
    <row r="3" spans="1:5" x14ac:dyDescent="0.3">
      <c r="A3" s="52" t="s">
        <v>1</v>
      </c>
      <c r="B3" s="44" t="s">
        <v>2</v>
      </c>
      <c r="C3" s="47" t="s">
        <v>3</v>
      </c>
      <c r="D3" s="44" t="s">
        <v>4</v>
      </c>
      <c r="E3" s="43" t="s">
        <v>4</v>
      </c>
    </row>
    <row r="4" spans="1:5" ht="18" x14ac:dyDescent="0.35">
      <c r="A4" s="140"/>
      <c r="B4" s="204"/>
      <c r="C4" s="205"/>
      <c r="D4" s="45"/>
      <c r="E4" s="46"/>
    </row>
    <row r="5" spans="1:5" ht="18" x14ac:dyDescent="0.35">
      <c r="A5" s="140" t="s">
        <v>66</v>
      </c>
      <c r="B5" s="204"/>
      <c r="C5" s="206"/>
      <c r="D5" s="45"/>
      <c r="E5" s="46"/>
    </row>
    <row r="6" spans="1:5" ht="18" x14ac:dyDescent="0.35">
      <c r="A6" s="140" t="s">
        <v>67</v>
      </c>
      <c r="B6" s="204">
        <v>87</v>
      </c>
      <c r="C6" s="206">
        <v>3</v>
      </c>
      <c r="D6" s="211" t="s">
        <v>160</v>
      </c>
      <c r="E6" s="207"/>
    </row>
    <row r="7" spans="1:5" ht="18" x14ac:dyDescent="0.35">
      <c r="A7" s="140" t="s">
        <v>68</v>
      </c>
      <c r="B7" s="204">
        <v>93</v>
      </c>
      <c r="C7" s="206"/>
      <c r="D7" s="211" t="s">
        <v>159</v>
      </c>
      <c r="E7" s="207"/>
    </row>
    <row r="8" spans="1:5" ht="18" x14ac:dyDescent="0.35">
      <c r="A8" s="140" t="s">
        <v>69</v>
      </c>
      <c r="B8" s="204"/>
      <c r="C8" s="207"/>
      <c r="D8" s="213"/>
      <c r="E8" s="212"/>
    </row>
    <row r="9" spans="1:5" ht="18" x14ac:dyDescent="0.35">
      <c r="A9" s="140" t="s">
        <v>70</v>
      </c>
      <c r="B9" s="204">
        <v>70</v>
      </c>
      <c r="C9" s="206">
        <v>2</v>
      </c>
      <c r="D9" s="211" t="s">
        <v>161</v>
      </c>
      <c r="E9" s="207"/>
    </row>
    <row r="10" spans="1:5" ht="18" x14ac:dyDescent="0.35">
      <c r="A10" s="140" t="s">
        <v>71</v>
      </c>
      <c r="B10" s="204"/>
      <c r="C10" s="208"/>
      <c r="D10" s="211"/>
      <c r="E10" s="207"/>
    </row>
    <row r="11" spans="1:5" ht="18" x14ac:dyDescent="0.35">
      <c r="A11" s="140" t="s">
        <v>72</v>
      </c>
      <c r="B11" s="204">
        <v>65</v>
      </c>
      <c r="C11" s="206"/>
      <c r="D11" s="211"/>
      <c r="E11" s="207"/>
    </row>
    <row r="12" spans="1:5" ht="18" x14ac:dyDescent="0.35">
      <c r="A12" s="140" t="s">
        <v>164</v>
      </c>
      <c r="B12" s="204">
        <v>47</v>
      </c>
      <c r="C12" s="207">
        <v>0.15</v>
      </c>
      <c r="D12" s="48"/>
      <c r="E12" s="279" t="s">
        <v>159</v>
      </c>
    </row>
    <row r="13" spans="1:5" ht="18" x14ac:dyDescent="0.35">
      <c r="A13" s="140" t="s">
        <v>152</v>
      </c>
      <c r="B13" s="204"/>
      <c r="C13" s="207"/>
      <c r="D13" s="48"/>
      <c r="E13" s="55"/>
    </row>
    <row r="14" spans="1:5" ht="18" x14ac:dyDescent="0.35">
      <c r="A14" s="140" t="s">
        <v>73</v>
      </c>
      <c r="B14" s="204"/>
      <c r="C14" s="206"/>
      <c r="D14" s="48"/>
      <c r="E14" s="46"/>
    </row>
    <row r="15" spans="1:5" ht="18" x14ac:dyDescent="0.35">
      <c r="A15" s="141" t="s">
        <v>74</v>
      </c>
      <c r="B15" s="204">
        <v>79</v>
      </c>
      <c r="C15" s="206"/>
      <c r="D15" s="45"/>
      <c r="E15" s="46"/>
    </row>
    <row r="16" spans="1:5" ht="18" x14ac:dyDescent="0.35">
      <c r="A16" s="142" t="s">
        <v>18</v>
      </c>
      <c r="B16" s="209">
        <f>B15+B12+B11+B9+B7+B6</f>
        <v>441</v>
      </c>
      <c r="C16" s="210">
        <v>5.15</v>
      </c>
      <c r="D16" s="45"/>
      <c r="E16" s="46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topLeftCell="A4" zoomScale="107" zoomScaleNormal="107" workbookViewId="0">
      <selection activeCell="D15" sqref="D15"/>
    </sheetView>
  </sheetViews>
  <sheetFormatPr defaultRowHeight="14.4" x14ac:dyDescent="0.3"/>
  <cols>
    <col min="1" max="1" width="27.6640625" style="1"/>
    <col min="2" max="5" width="10.109375" style="1"/>
    <col min="6" max="1025" width="8.6640625"/>
  </cols>
  <sheetData>
    <row r="1" spans="1:6" x14ac:dyDescent="0.3">
      <c r="A1"/>
      <c r="B1"/>
      <c r="C1"/>
      <c r="D1"/>
      <c r="E1"/>
    </row>
    <row r="2" spans="1:6" ht="18" x14ac:dyDescent="0.35">
      <c r="A2" s="235" t="s">
        <v>90</v>
      </c>
      <c r="B2" s="236"/>
      <c r="C2" s="237"/>
      <c r="D2" s="236"/>
      <c r="E2" s="238"/>
    </row>
    <row r="3" spans="1:6" ht="18" x14ac:dyDescent="0.35">
      <c r="A3" s="239" t="s">
        <v>91</v>
      </c>
      <c r="B3" s="240" t="s">
        <v>2</v>
      </c>
      <c r="C3" s="237" t="s">
        <v>3</v>
      </c>
      <c r="D3" s="240" t="s">
        <v>4</v>
      </c>
      <c r="E3" s="237" t="s">
        <v>4</v>
      </c>
    </row>
    <row r="4" spans="1:6" ht="18" x14ac:dyDescent="0.35">
      <c r="A4" s="241" t="s">
        <v>76</v>
      </c>
      <c r="B4" s="214">
        <v>6</v>
      </c>
      <c r="C4" s="215"/>
      <c r="D4" s="214"/>
      <c r="E4" s="242"/>
    </row>
    <row r="5" spans="1:6" ht="18" x14ac:dyDescent="0.35">
      <c r="A5" s="243" t="s">
        <v>77</v>
      </c>
      <c r="B5" s="216"/>
      <c r="C5" s="215"/>
      <c r="D5" s="231"/>
      <c r="E5" s="218"/>
    </row>
    <row r="6" spans="1:6" ht="18" x14ac:dyDescent="0.35">
      <c r="A6" s="243" t="s">
        <v>78</v>
      </c>
      <c r="B6" s="216"/>
      <c r="C6" s="215"/>
      <c r="D6" s="231"/>
      <c r="E6" s="244"/>
    </row>
    <row r="7" spans="1:6" ht="18" x14ac:dyDescent="0.35">
      <c r="A7" s="245" t="s">
        <v>79</v>
      </c>
      <c r="B7" s="217"/>
      <c r="C7" s="218"/>
      <c r="D7" s="231"/>
      <c r="E7" s="218"/>
      <c r="F7" s="58"/>
    </row>
    <row r="8" spans="1:6" ht="18" x14ac:dyDescent="0.35">
      <c r="A8" s="241" t="s">
        <v>80</v>
      </c>
      <c r="B8" s="217">
        <v>220</v>
      </c>
      <c r="C8" s="215">
        <v>1</v>
      </c>
      <c r="D8" s="231" t="s">
        <v>159</v>
      </c>
      <c r="E8" s="218" t="s">
        <v>159</v>
      </c>
    </row>
    <row r="9" spans="1:6" ht="18" x14ac:dyDescent="0.35">
      <c r="A9" s="241" t="s">
        <v>81</v>
      </c>
      <c r="B9" s="216"/>
      <c r="C9" s="219"/>
      <c r="D9" s="232"/>
      <c r="E9" s="246"/>
    </row>
    <row r="10" spans="1:6" ht="18" x14ac:dyDescent="0.35">
      <c r="A10" s="241" t="s">
        <v>82</v>
      </c>
      <c r="B10" s="217">
        <v>70</v>
      </c>
      <c r="C10" s="220"/>
      <c r="D10" s="231" t="s">
        <v>160</v>
      </c>
      <c r="E10" s="242"/>
    </row>
    <row r="11" spans="1:6" ht="18" x14ac:dyDescent="0.35">
      <c r="A11" s="245" t="s">
        <v>83</v>
      </c>
      <c r="B11" s="221"/>
      <c r="C11" s="222"/>
      <c r="D11" s="233"/>
      <c r="E11" s="224"/>
    </row>
    <row r="12" spans="1:6" ht="18" x14ac:dyDescent="0.35">
      <c r="A12" s="245" t="s">
        <v>84</v>
      </c>
      <c r="B12" s="223"/>
      <c r="C12" s="224"/>
      <c r="D12" s="214"/>
      <c r="E12" s="224"/>
    </row>
    <row r="13" spans="1:6" ht="18" x14ac:dyDescent="0.35">
      <c r="A13" s="241" t="s">
        <v>85</v>
      </c>
      <c r="B13" s="216"/>
      <c r="C13" s="225"/>
      <c r="D13" s="234"/>
      <c r="E13" s="247"/>
    </row>
    <row r="14" spans="1:6" ht="18" x14ac:dyDescent="0.35">
      <c r="A14" s="245" t="s">
        <v>86</v>
      </c>
      <c r="B14" s="221"/>
      <c r="C14" s="226"/>
      <c r="D14" s="231"/>
      <c r="E14" s="248"/>
    </row>
    <row r="15" spans="1:6" ht="18" x14ac:dyDescent="0.35">
      <c r="A15" s="245" t="s">
        <v>87</v>
      </c>
      <c r="B15" s="274">
        <v>17</v>
      </c>
      <c r="C15" s="228"/>
      <c r="D15" s="275" t="s">
        <v>161</v>
      </c>
      <c r="E15" s="228"/>
    </row>
    <row r="16" spans="1:6" ht="18" x14ac:dyDescent="0.35">
      <c r="A16" s="241" t="s">
        <v>88</v>
      </c>
      <c r="B16" s="227"/>
      <c r="C16" s="228"/>
      <c r="D16" s="249"/>
      <c r="E16" s="228"/>
    </row>
    <row r="17" spans="1:5" ht="18" x14ac:dyDescent="0.35">
      <c r="A17" s="241" t="s">
        <v>89</v>
      </c>
      <c r="B17" s="229">
        <v>19</v>
      </c>
      <c r="C17" s="228"/>
      <c r="D17" s="249"/>
      <c r="E17" s="228"/>
    </row>
    <row r="18" spans="1:5" ht="18" x14ac:dyDescent="0.35">
      <c r="A18" s="250" t="s">
        <v>18</v>
      </c>
      <c r="B18" s="229">
        <f>B17+B15+B10+B8+B4</f>
        <v>332</v>
      </c>
      <c r="C18" s="230">
        <v>1</v>
      </c>
      <c r="D18" s="249"/>
      <c r="E18" s="228"/>
    </row>
  </sheetData>
  <pageMargins left="0.7" right="0.7" top="0.78749999999999998" bottom="0.78749999999999998" header="0.51180555555555496" footer="0.51180555555555496"/>
  <pageSetup paperSize="9" firstPageNumber="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topLeftCell="A7" zoomScale="143" zoomScaleNormal="143" workbookViewId="0">
      <selection activeCell="E9" sqref="E9"/>
    </sheetView>
  </sheetViews>
  <sheetFormatPr defaultRowHeight="14.4" x14ac:dyDescent="0.3"/>
  <cols>
    <col min="1" max="1" width="18.6640625" style="1"/>
    <col min="2" max="5" width="11.33203125" style="1"/>
    <col min="6" max="1025" width="8.6640625"/>
  </cols>
  <sheetData>
    <row r="1" spans="1:5" x14ac:dyDescent="0.3">
      <c r="A1" s="26"/>
      <c r="B1" s="26"/>
      <c r="C1" s="26"/>
      <c r="D1" s="26"/>
      <c r="E1" s="26"/>
    </row>
    <row r="2" spans="1:5" ht="18" x14ac:dyDescent="0.35">
      <c r="A2" s="235" t="s">
        <v>102</v>
      </c>
      <c r="B2" s="251"/>
      <c r="C2" s="252"/>
      <c r="D2" s="251"/>
      <c r="E2" s="252"/>
    </row>
    <row r="3" spans="1:5" ht="18" x14ac:dyDescent="0.35">
      <c r="A3" s="253" t="s">
        <v>1</v>
      </c>
      <c r="B3" s="210" t="s">
        <v>2</v>
      </c>
      <c r="C3" s="209" t="s">
        <v>3</v>
      </c>
      <c r="D3" s="210" t="s">
        <v>4</v>
      </c>
      <c r="E3" s="209" t="s">
        <v>4</v>
      </c>
    </row>
    <row r="4" spans="1:5" ht="36" x14ac:dyDescent="0.35">
      <c r="A4" s="254" t="s">
        <v>92</v>
      </c>
      <c r="B4" s="206"/>
      <c r="C4" s="255"/>
      <c r="D4" s="205"/>
      <c r="E4" s="255"/>
    </row>
    <row r="5" spans="1:5" ht="18" x14ac:dyDescent="0.35">
      <c r="A5" s="256" t="s">
        <v>93</v>
      </c>
      <c r="B5" s="206"/>
      <c r="C5" s="204"/>
      <c r="D5" s="205"/>
      <c r="E5" s="255"/>
    </row>
    <row r="6" spans="1:5" ht="18" x14ac:dyDescent="0.35">
      <c r="A6" s="254" t="s">
        <v>94</v>
      </c>
      <c r="B6" s="206"/>
      <c r="C6" s="211"/>
      <c r="D6" s="257"/>
      <c r="E6" s="258"/>
    </row>
    <row r="7" spans="1:5" ht="18" x14ac:dyDescent="0.35">
      <c r="A7" s="254" t="s">
        <v>95</v>
      </c>
      <c r="B7" s="206"/>
      <c r="C7" s="211"/>
      <c r="D7" s="207"/>
      <c r="E7" s="258"/>
    </row>
    <row r="8" spans="1:5" ht="18" x14ac:dyDescent="0.35">
      <c r="A8" s="254" t="s">
        <v>96</v>
      </c>
      <c r="B8" s="206"/>
      <c r="C8" s="259"/>
      <c r="D8" s="257"/>
      <c r="E8" s="258"/>
    </row>
    <row r="9" spans="1:5" ht="18" x14ac:dyDescent="0.35">
      <c r="A9" s="260" t="s">
        <v>97</v>
      </c>
      <c r="B9" s="206">
        <v>87</v>
      </c>
      <c r="C9" s="261">
        <v>3</v>
      </c>
      <c r="D9" s="207" t="s">
        <v>160</v>
      </c>
      <c r="E9" s="258" t="s">
        <v>159</v>
      </c>
    </row>
    <row r="10" spans="1:5" ht="18.600000000000001" customHeight="1" x14ac:dyDescent="0.35">
      <c r="A10" s="254" t="s">
        <v>98</v>
      </c>
      <c r="B10" s="206"/>
      <c r="C10" s="211"/>
      <c r="D10" s="207"/>
      <c r="E10" s="258"/>
    </row>
    <row r="11" spans="1:5" ht="18" x14ac:dyDescent="0.35">
      <c r="A11" s="260" t="s">
        <v>99</v>
      </c>
      <c r="B11" s="206"/>
      <c r="C11" s="211"/>
      <c r="D11" s="207"/>
      <c r="E11" s="258"/>
    </row>
    <row r="12" spans="1:5" ht="18" x14ac:dyDescent="0.35">
      <c r="A12" s="254" t="s">
        <v>100</v>
      </c>
      <c r="B12" s="206">
        <v>100</v>
      </c>
      <c r="C12" s="211"/>
      <c r="D12" s="207" t="s">
        <v>159</v>
      </c>
      <c r="E12" s="258"/>
    </row>
    <row r="13" spans="1:5" ht="18" x14ac:dyDescent="0.35">
      <c r="A13" s="262" t="s">
        <v>103</v>
      </c>
      <c r="B13" s="206">
        <v>14</v>
      </c>
      <c r="C13" s="211"/>
      <c r="D13" s="207" t="s">
        <v>161</v>
      </c>
      <c r="E13" s="258"/>
    </row>
    <row r="14" spans="1:5" ht="18" x14ac:dyDescent="0.35">
      <c r="A14" s="263" t="s">
        <v>18</v>
      </c>
      <c r="B14" s="264">
        <f>B13+B12+B9</f>
        <v>201</v>
      </c>
      <c r="C14" s="265">
        <v>3</v>
      </c>
      <c r="D14" s="143"/>
      <c r="E14" s="144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16106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1. třída</vt:lpstr>
      <vt:lpstr>2. třída</vt:lpstr>
      <vt:lpstr>3. třída</vt:lpstr>
      <vt:lpstr>4. třída</vt:lpstr>
      <vt:lpstr>5. třída</vt:lpstr>
      <vt:lpstr>6. třída</vt:lpstr>
      <vt:lpstr>7. třída</vt:lpstr>
      <vt:lpstr>8. třída</vt:lpstr>
      <vt:lpstr>9. třída</vt:lpstr>
      <vt:lpstr>MŠ</vt:lpstr>
      <vt:lpstr>ostatní</vt:lpstr>
      <vt:lpstr>Výsledky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Zlatuše Meissnerová</cp:lastModifiedBy>
  <cp:revision>22</cp:revision>
  <cp:lastPrinted>2017-06-01T09:39:32Z</cp:lastPrinted>
  <dcterms:created xsi:type="dcterms:W3CDTF">2015-10-27T12:49:37Z</dcterms:created>
  <dcterms:modified xsi:type="dcterms:W3CDTF">2022-06-06T09:01:02Z</dcterms:modified>
  <dc:language>cs-CZ</dc:language>
</cp:coreProperties>
</file>